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6380" windowHeight="8190" activeTab="0"/>
  </bookViews>
  <sheets>
    <sheet name="Fiche iSite" sheetId="1" r:id="rId1"/>
    <sheet name="Entités écologiques" sheetId="2" r:id="rId2"/>
    <sheet name="Dates_Nidif" sheetId="3" r:id="rId3"/>
    <sheet name="Aide" sheetId="4" r:id="rId4"/>
  </sheets>
  <externalReferences>
    <externalReference r:id="rId7"/>
    <externalReference r:id="rId8"/>
    <externalReference r:id="rId9"/>
    <externalReference r:id="rId10"/>
  </externalReferences>
  <definedNames>
    <definedName name="CA" localSheetId="3">IF('[4]Fiche iSite'!$G$2&lt;&gt;"",OFFSET(CAL,MATCH('[4]Fiche iSite'!$G$2&amp;"*",CALV,0)-1,,SUM((MID(CALV,1,LEN('[4]Fiche iSite'!$G$2))=TEXT('[4]Fiche iSite'!$G$2,"0"))*1)),CALV)</definedName>
    <definedName name="Calvados" localSheetId="3">'[3]Fiche iSite'!$X$7:$X$764</definedName>
    <definedName name="Calvados" localSheetId="2">'[2]Fiche iSite'!$X$7:$X$757</definedName>
    <definedName name="Calvados" localSheetId="1">'[2]Fiche iSite'!$X$7:$X$757</definedName>
    <definedName name="Calvados">'Fiche iSite'!$X$7:$X$757</definedName>
    <definedName name="Calvados_nom" localSheetId="3">'[3]Fiche iSite'!$X$7</definedName>
    <definedName name="Calvados_nom" localSheetId="2">'[2]Fiche iSite'!$W$7</definedName>
    <definedName name="Calvados_nom" localSheetId="1">'[2]Fiche iSite'!$W$7</definedName>
    <definedName name="Calvados_nom">'Fiche iSite'!$W$7</definedName>
    <definedName name="Calvados14" localSheetId="3">IF('[3]Fiche iSite'!$G$2&lt;&gt;"",OFFSET('Aide'!Calvados_nom,MATCH('[3]Fiche iSite'!$G$2&amp;"*",'Aide'!Calvados,0)-1,,SUM((MID('Aide'!Calvados,1,LEN('[3]Fiche iSite'!$G$2))=TEXT('[3]Fiche iSite'!$G$2,"0"))*1)),'Aide'!Calvados)</definedName>
    <definedName name="Calvados14" localSheetId="2">IF('[2]Fiche iSite'!$G$2&lt;&gt;"",OFFSET('Dates_Nidif'!Calvados_nom,MATCH('[2]Fiche iSite'!$G$2&amp;"*",'Dates_Nidif'!Calvados,0)-1,,SUM((MID('Dates_Nidif'!Calvados,1,LEN('[2]Fiche iSite'!$G$2))=TEXT('[2]Fiche iSite'!$G$2,"0"))*1)),'Dates_Nidif'!Calvados)</definedName>
    <definedName name="Calvados14" localSheetId="1">IF('[2]Fiche iSite'!$G$2&lt;&gt;"",OFFSET('Entités écologiques'!Calvados_nom,MATCH('[2]Fiche iSite'!$G$2&amp;"*",'Entités écologiques'!Calvados,0)-1,,SUM((MID('Entités écologiques'!Calvados,1,LEN('[2]Fiche iSite'!$G$2))=TEXT('[2]Fiche iSite'!$G$2,"0"))*1)),'Entités écologiques'!Calvados)</definedName>
    <definedName name="Calvados14">IF('Fiche iSite'!$G$2&lt;&gt;"",OFFSET(Calvados_nom,MATCH('Fiche iSite'!$G$2&amp;"*",Calvados,0)-1,,SUM((MID(Calvados,1,LEN('Fiche iSite'!$G$2))=TEXT('Fiche iSite'!$G$2,"0"))*1)),Calvados)</definedName>
    <definedName name="Commentaire" localSheetId="3">'[2]Fiche iSite'!$A$238:$A$238:'[2]Fiche iSite'!$G$238</definedName>
    <definedName name="Commentaire" localSheetId="2">'[2]Fiche iSite'!$A$238:$A$238:'[2]Fiche iSite'!$G$238</definedName>
    <definedName name="Commentaire" localSheetId="1">'[2]Fiche iSite'!$A$238:$A$238:'[2]Fiche iSite'!$G$238</definedName>
    <definedName name="Département">'[1]Communes'!$F$2:$F$6</definedName>
    <definedName name="Distance_en_Km">'Fiche iSite'!$F$6</definedName>
    <definedName name="Données_Observation">'Fiche iSite'!$C$9:$G$246</definedName>
    <definedName name="EU" localSheetId="3">IF('[4]Fiche iSite'!$G$2&lt;&gt;"",OFFSET(EUR,MATCH('[4]Fiche iSite'!$G$2&amp;"*",EURR,0)-1,,SUM((MID(EURR,1,LEN('[4]Fiche iSite'!$G$2))=TEXT('[4]Fiche iSite'!$G$2,"0"))*1)),EURR)</definedName>
    <definedName name="Eure" localSheetId="3">'[3]Fiche iSite'!$Y$7:$Y$683</definedName>
    <definedName name="Eure" localSheetId="2">'[2]Fiche iSite'!$Y$7:$Y$676</definedName>
    <definedName name="Eure" localSheetId="1">'[2]Fiche iSite'!$Y$7:$Y$676</definedName>
    <definedName name="Eure">'Fiche iSite'!$Y$7:$Y$676</definedName>
    <definedName name="Eure_nom" localSheetId="3">'[3]Fiche iSite'!$Y$7</definedName>
    <definedName name="Eure_nom" localSheetId="2">'[2]Fiche iSite'!$X$7</definedName>
    <definedName name="Eure_nom" localSheetId="1">'[2]Fiche iSite'!$X$7</definedName>
    <definedName name="Eure_nom">'Fiche iSite'!$X$7</definedName>
    <definedName name="Eure27" localSheetId="3">IF('[3]Fiche iSite'!$G$2&lt;&gt;"",OFFSET('Aide'!Eure_nom,MATCH('[3]Fiche iSite'!$G$2&amp;"*",'Aide'!Eure,0)-1,,SUM((MID('Aide'!Eure,1,LEN('[3]Fiche iSite'!$G$2))=TEXT('[3]Fiche iSite'!$G$2,"0"))*1)),'Aide'!Eure)</definedName>
    <definedName name="Eure27" localSheetId="2">IF('[2]Fiche iSite'!$G$2&lt;&gt;"",OFFSET('Dates_Nidif'!Eure_nom,MATCH('[2]Fiche iSite'!$G$2&amp;"*",'Dates_Nidif'!Eure,0)-1,,SUM((MID('Dates_Nidif'!Eure,1,LEN('[2]Fiche iSite'!$G$2))=TEXT('[2]Fiche iSite'!$G$2,"0"))*1)),'Dates_Nidif'!Eure)</definedName>
    <definedName name="Eure27" localSheetId="1">IF('[2]Fiche iSite'!$G$2&lt;&gt;"",OFFSET('Entités écologiques'!Eure_nom,MATCH('[2]Fiche iSite'!$G$2&amp;"*",'Entités écologiques'!Eure,0)-1,,SUM((MID('Entités écologiques'!Eure,1,LEN('[2]Fiche iSite'!$G$2))=TEXT('[2]Fiche iSite'!$G$2,"0"))*1)),'Entités écologiques'!Eure)</definedName>
    <definedName name="Eure27">IF('Fiche iSite'!$G$2&lt;&gt;"",OFFSET(Eure_nom,MATCH('Fiche iSite'!$G$2&amp;"*",Eure,0)-1,,SUM((MID(Eure,1,LEN('Fiche iSite'!$G$2))=TEXT('Fiche iSite'!$G$2,"0"))*1)),Eure)</definedName>
    <definedName name="EXTRACT" localSheetId="1">'Entités écologiques'!#REF!</definedName>
    <definedName name="_xlnm.Print_Titles" localSheetId="0">'Fiche iSite'!$8:$8</definedName>
    <definedName name="IndiceNidif">'Fiche iSite'!$F$9:$F$246</definedName>
    <definedName name="InfosSuppl1">'Fiche iSite'!$D$249:$D$250</definedName>
    <definedName name="InfosSuppl2">'Fiche iSite'!$G$248:$G$250</definedName>
    <definedName name="InfosSuppl3">'Fiche iSite'!$A$252:$G$252</definedName>
    <definedName name="MA" localSheetId="3">IF('[4]Fiche iSite'!$G$2&lt;&gt;"",OFFSET(MAN,MATCH('[4]Fiche iSite'!$G$2&amp;"*",MANC,0)-1,,SUM((MID(MANC,1,LEN('[4]Fiche iSite'!$G$2))=TEXT('[4]Fiche iSite'!$G$2,"0"))*1)),MANC)</definedName>
    <definedName name="Manche" localSheetId="3">'[3]Fiche iSite'!$Z$7:$Z$607</definedName>
    <definedName name="Manche" localSheetId="2">'[2]Fiche iSite'!$Z$7:$Z$600</definedName>
    <definedName name="Manche" localSheetId="1">'[2]Fiche iSite'!$Z$7:$Z$600</definedName>
    <definedName name="Manche">'Fiche iSite'!$Z$7:$Z$601</definedName>
    <definedName name="Manche_nom" localSheetId="3">'[3]Fiche iSite'!$Z$7</definedName>
    <definedName name="Manche_nom" localSheetId="2">'[2]Fiche iSite'!$Y$7</definedName>
    <definedName name="Manche_nom" localSheetId="1">'[2]Fiche iSite'!$Y$7</definedName>
    <definedName name="Manche_nom">'Fiche iSite'!$Y$7</definedName>
    <definedName name="Manche50" localSheetId="3">IF('[3]Fiche iSite'!$G$2&lt;&gt;"",OFFSET('Aide'!Manche_nom,MATCH('[3]Fiche iSite'!$G$2&amp;"*",'Aide'!Manche,0)-1,,SUM((MID('Aide'!Manche,1,LEN('[3]Fiche iSite'!$G$2))=TEXT('[3]Fiche iSite'!$G$2,"0"))*1)),'Aide'!Manche)</definedName>
    <definedName name="Manche50" localSheetId="2">IF('[2]Fiche iSite'!$G$2&lt;&gt;"",OFFSET('Dates_Nidif'!Manche_nom,MATCH('[2]Fiche iSite'!$G$2&amp;"*",'Dates_Nidif'!Manche,0)-1,,SUM((MID('Dates_Nidif'!Manche,1,LEN('[2]Fiche iSite'!$G$2))=TEXT('[2]Fiche iSite'!$G$2,"0"))*1)),'Dates_Nidif'!Manche)</definedName>
    <definedName name="Manche50" localSheetId="1">IF('[2]Fiche iSite'!$G$2&lt;&gt;"",OFFSET('Entités écologiques'!Manche_nom,MATCH('[2]Fiche iSite'!$G$2&amp;"*",'Entités écologiques'!Manche,0)-1,,SUM((MID('Entités écologiques'!Manche,1,LEN('[2]Fiche iSite'!$G$2))=TEXT('[2]Fiche iSite'!$G$2,"0"))*1)),'Entités écologiques'!Manche)</definedName>
    <definedName name="Manche50">IF('Fiche iSite'!$G$2&lt;&gt;"",OFFSET(Manche_nom,MATCH('Fiche iSite'!$G$2&amp;"*",Manche,0)-1,,SUM((MID(Manche,1,LEN('Fiche iSite'!$G$2))=TEXT('Fiche iSite'!$G$2,"0"))*1)),Manche)</definedName>
    <definedName name="NbCouples">'Fiche iSite'!$E$9:$E$246</definedName>
    <definedName name="NbIndividus">'Fiche iSite'!$D$9:$D$246</definedName>
    <definedName name="NbObs">'Fiche iSite'!$D$9:$E$246</definedName>
    <definedName name="OR" localSheetId="3">IF('[4]Fiche iSite'!$G$2&lt;&gt;"",OFFSET(ORN,MATCH('[4]Fiche iSite'!$G$2&amp;"*",ORNN,0)-1,,SUM((MID(ORNN,1,LEN('[4]Fiche iSite'!$G$2))=TEXT('[4]Fiche iSite'!$G$2,"0"))*1)),ORNN)</definedName>
    <definedName name="Orne" localSheetId="3">'[3]Fiche iSite'!$AA$7:$AA$515</definedName>
    <definedName name="Orne" localSheetId="2">'[2]Fiche iSite'!$AA$7:$AA$508</definedName>
    <definedName name="Orne" localSheetId="1">'[2]Fiche iSite'!$AA$7:$AA$508</definedName>
    <definedName name="Orne">'Fiche iSite'!$AA$7:$AA$508</definedName>
    <definedName name="Orne_nom" localSheetId="3">'[3]Fiche iSite'!$AA$7</definedName>
    <definedName name="Orne_nom" localSheetId="2">'[2]Fiche iSite'!$Z$7</definedName>
    <definedName name="Orne_nom" localSheetId="1">'[2]Fiche iSite'!$Z$7</definedName>
    <definedName name="Orne_nom">'Fiche iSite'!$Z$7</definedName>
    <definedName name="Orne61" localSheetId="3">IF('[3]Fiche iSite'!$G$2&lt;&gt;"",OFFSET('Aide'!Orne_nom,MATCH('[3]Fiche iSite'!$G$2&amp;"*",'Aide'!Orne,0)-1,,SUM((MID('Aide'!Orne,1,LEN('[3]Fiche iSite'!$G$2))=TEXT('[3]Fiche iSite'!$G$2,"0"))*1)),'Aide'!Orne)</definedName>
    <definedName name="Orne61" localSheetId="2">IF('[2]Fiche iSite'!$G$2&lt;&gt;"",OFFSET('Dates_Nidif'!Orne_nom,MATCH('[2]Fiche iSite'!$G$2&amp;"*",'Dates_Nidif'!Orne,0)-1,,SUM((MID('Dates_Nidif'!Orne,1,LEN('[2]Fiche iSite'!$G$2))=TEXT('[2]Fiche iSite'!$G$2,"0"))*1)),'Dates_Nidif'!Orne)</definedName>
    <definedName name="Orne61" localSheetId="1">IF('[2]Fiche iSite'!$G$2&lt;&gt;"",OFFSET('Entités écologiques'!Orne_nom,MATCH('[2]Fiche iSite'!$G$2&amp;"*",'Entités écologiques'!Orne,0)-1,,SUM((MID('Entités écologiques'!Orne,1,LEN('[2]Fiche iSite'!$G$2))=TEXT('[2]Fiche iSite'!$G$2,"0"))*1)),'Entités écologiques'!Orne)</definedName>
    <definedName name="Orne61">IF('Fiche iSite'!$G$2&lt;&gt;"",OFFSET(Orne_nom,MATCH('Fiche iSite'!$G$2&amp;"*",Orne,0)-1,,SUM((MID(Orne,1,LEN('Fiche iSite'!$G$2))=TEXT('Fiche iSite'!$G$2,"0"))*1)),Orne)</definedName>
    <definedName name="Présence">'Fiche iSite'!$C$9:$C$246</definedName>
    <definedName name="Proto_Enquête">'Fiche iSite'!$L$7:$L$15</definedName>
    <definedName name="Remarques">'Fiche iSite'!$G$9:$G$246</definedName>
    <definedName name="SE" localSheetId="3">IF('[4]Fiche iSite'!$G$2&lt;&gt;"",OFFSET(SEI,MATCH('[4]Fiche iSite'!$G$2&amp;"*",SEIN,0)-1,,SUM((MID(SEIN,1,LEN('[4]Fiche iSite'!$G$2))=TEXT('[4]Fiche iSite'!$G$2,"0"))*1)),SEIN)</definedName>
    <definedName name="Seine_maritime" localSheetId="3">'[3]Fiche iSite'!$AB$7:$AB$754</definedName>
    <definedName name="Seine_maritime" localSheetId="2">'[2]Fiche iSite'!$AB$7:$AB$747</definedName>
    <definedName name="Seine_maritime" localSheetId="1">'[2]Fiche iSite'!$AB$7:$AB$747</definedName>
    <definedName name="Seine_maritime">'Fiche iSite'!$AB$7:$AB$748</definedName>
    <definedName name="Seine_maritime76" localSheetId="3">IF('[3]Fiche iSite'!$G$2&lt;&gt;"",OFFSET('Aide'!Seine_nom,MATCH('[3]Fiche iSite'!$G$2&amp;"*",'Aide'!Seine_maritime,0)-1,,SUM((MID('Aide'!Seine_maritime,1,LEN('[3]Fiche iSite'!$G$2))=TEXT('[3]Fiche iSite'!$G$2,"0"))*1)),'Aide'!Seine_maritime)</definedName>
    <definedName name="Seine_maritime76" localSheetId="2">IF('[2]Fiche iSite'!$G$2&lt;&gt;"",OFFSET('Dates_Nidif'!Seine_nom,MATCH('[2]Fiche iSite'!$G$2&amp;"*",'Dates_Nidif'!Seine_maritime,0)-1,,SUM((MID('Dates_Nidif'!Seine_maritime,1,LEN('[2]Fiche iSite'!$G$2))=TEXT('[2]Fiche iSite'!$G$2,"0"))*1)),'Dates_Nidif'!Seine_maritime)</definedName>
    <definedName name="Seine_maritime76" localSheetId="1">IF('[2]Fiche iSite'!$G$2&lt;&gt;"",OFFSET('Entités écologiques'!Seine_nom,MATCH('[2]Fiche iSite'!$G$2&amp;"*",'Entités écologiques'!Seine_maritime,0)-1,,SUM((MID('Entités écologiques'!Seine_maritime,1,LEN('[2]Fiche iSite'!$G$2))=TEXT('[2]Fiche iSite'!$G$2,"0"))*1)),'Entités écologiques'!Seine_maritime)</definedName>
    <definedName name="Seine_maritime76">IF('Fiche iSite'!$G$2&lt;&gt;"",OFFSET(Seine_nom,MATCH('Fiche iSite'!$G$2&amp;"*",Seine_maritime,0)-1,,SUM((MID(Seine_maritime,1,LEN('Fiche iSite'!$G$2))=TEXT('Fiche iSite'!$G$2,"0"))*1)),Seine_maritime)</definedName>
    <definedName name="Seine_nom" localSheetId="3">'[3]Fiche iSite'!$AB$7</definedName>
    <definedName name="Seine_nom" localSheetId="2">'[2]Fiche iSite'!$AA$7</definedName>
    <definedName name="Seine_nom" localSheetId="1">'[2]Fiche iSite'!$AA$7</definedName>
    <definedName name="Seine_nom">'Fiche iSite'!$AA$7</definedName>
    <definedName name="Stats_contacts">'Fiche iSite'!$D$6:$G$6</definedName>
    <definedName name="Tb_Oiseaux">'Fiche iSite'!$A$8:$H$246</definedName>
    <definedName name="Tri">'Fiche iSite'!$H$9:$H$246</definedName>
    <definedName name="_xlnm.Print_Area" localSheetId="0">'Fiche iSite'!$A:$G</definedName>
  </definedNames>
  <calcPr fullCalcOnLoad="1"/>
</workbook>
</file>

<file path=xl/comments1.xml><?xml version="1.0" encoding="utf-8"?>
<comments xmlns="http://schemas.openxmlformats.org/spreadsheetml/2006/main">
  <authors>
    <author>HLH</author>
    <author>Barge</author>
  </authors>
  <commentList>
    <comment ref="B1" authorId="0">
      <text>
        <r>
          <rPr>
            <sz val="9"/>
            <color indexed="8"/>
            <rFont val="Times New Roman"/>
            <family val="1"/>
          </rPr>
          <t>Observateur</t>
        </r>
      </text>
    </comment>
    <comment ref="E1" authorId="0">
      <text>
        <r>
          <rPr>
            <sz val="9"/>
            <color indexed="8"/>
            <rFont val="Times New Roman"/>
            <family val="1"/>
          </rPr>
          <t>Date des observations
sous la forme jj/mm/aaaa</t>
        </r>
      </text>
    </comment>
    <comment ref="G1" authorId="0">
      <text>
        <r>
          <rPr>
            <b/>
            <sz val="9"/>
            <color indexed="8"/>
            <rFont val="Times New Roman"/>
            <family val="1"/>
          </rPr>
          <t>Commune des observations</t>
        </r>
        <r>
          <rPr>
            <sz val="9"/>
            <color indexed="8"/>
            <rFont val="Times New Roman"/>
            <family val="1"/>
          </rPr>
          <t xml:space="preserve">
Choisissez le nom de la commune dans le menu déroulant (cliquez sur la flèche)
</t>
        </r>
        <r>
          <rPr>
            <i/>
            <u val="single"/>
            <sz val="9"/>
            <color indexed="8"/>
            <rFont val="Times New Roman"/>
            <family val="1"/>
          </rPr>
          <t>Note :</t>
        </r>
        <r>
          <rPr>
            <sz val="9"/>
            <color indexed="8"/>
            <rFont val="Times New Roman"/>
            <family val="1"/>
          </rPr>
          <t xml:space="preserve"> </t>
        </r>
        <r>
          <rPr>
            <i/>
            <sz val="9"/>
            <color indexed="8"/>
            <rFont val="Times New Roman"/>
            <family val="1"/>
          </rPr>
          <t>la liste des communes dépend du département indiqué</t>
        </r>
      </text>
    </comment>
    <comment ref="B3" authorId="0">
      <text>
        <r>
          <rPr>
            <sz val="8"/>
            <color indexed="8"/>
            <rFont val="Times New Roman"/>
            <family val="1"/>
          </rPr>
          <t>Forêts - Buissons - Haies - Pelouse, landes, friches - Terres cultivées - Milieux bâtis - Prairies - Vergers - Marais et tourbières - Cours d'eau - Plans d'eau - Plages et vasières - Falaises - Dunes - Mer</t>
        </r>
      </text>
    </comment>
    <comment ref="A4" authorId="0">
      <text>
        <r>
          <rPr>
            <sz val="8"/>
            <color indexed="8"/>
            <rFont val="Times New Roman"/>
            <family val="1"/>
          </rPr>
          <t>Haut de la feuille</t>
        </r>
      </text>
    </comment>
    <comment ref="E4" authorId="0">
      <text>
        <r>
          <rPr>
            <b/>
            <sz val="8"/>
            <color indexed="8"/>
            <rFont val="Times New Roman"/>
            <family val="1"/>
          </rPr>
          <t xml:space="preserve">Nombre d'espèces notées
</t>
        </r>
        <r>
          <rPr>
            <sz val="8"/>
            <color indexed="8"/>
            <rFont val="Times New Roman"/>
            <family val="1"/>
          </rPr>
          <t>(compteur automatique)</t>
        </r>
      </text>
    </comment>
    <comment ref="H4" authorId="0">
      <text>
        <r>
          <rPr>
            <sz val="8"/>
            <color indexed="8"/>
            <rFont val="Times New Roman"/>
            <family val="1"/>
          </rPr>
          <t>Bas de la feuille</t>
        </r>
      </text>
    </comment>
    <comment ref="A8" authorId="0">
      <text>
        <r>
          <rPr>
            <b/>
            <sz val="8"/>
            <color indexed="8"/>
            <rFont val="Times New Roman"/>
            <family val="1"/>
          </rPr>
          <t>Fonction interne au programme !</t>
        </r>
      </text>
    </comment>
    <comment ref="B8" authorId="0">
      <text>
        <r>
          <rPr>
            <sz val="8"/>
            <color indexed="8"/>
            <rFont val="Times New Roman"/>
            <family val="1"/>
          </rPr>
          <t xml:space="preserve">Pour qu'une observation soit prise en compte, il suffit d'une seule indication sur sa ligne (colonnes C à G)
En rouge apparaissent les espèces pour lesquelles on peut mettre le code de nidification </t>
        </r>
        <r>
          <rPr>
            <b/>
            <sz val="8"/>
            <color indexed="8"/>
            <rFont val="Times New Roman"/>
            <family val="1"/>
          </rPr>
          <t>P</t>
        </r>
        <r>
          <rPr>
            <sz val="8"/>
            <color indexed="8"/>
            <rFont val="Times New Roman"/>
            <family val="1"/>
          </rPr>
          <t xml:space="preserve"> ou </t>
        </r>
        <r>
          <rPr>
            <b/>
            <sz val="8"/>
            <color indexed="8"/>
            <rFont val="Times New Roman"/>
            <family val="1"/>
          </rPr>
          <t>C</t>
        </r>
        <r>
          <rPr>
            <sz val="8"/>
            <color indexed="8"/>
            <rFont val="Times New Roman"/>
            <family val="1"/>
          </rPr>
          <t xml:space="preserve"> (cette liste varie en fonction de la date du relevé)
En gras : si possible, indiquer les coordonnées précises en cas de nidification.</t>
        </r>
      </text>
    </comment>
    <comment ref="C8" authorId="0">
      <text>
        <r>
          <rPr>
            <b/>
            <sz val="9"/>
            <color indexed="8"/>
            <rFont val="Times New Roman"/>
            <family val="1"/>
          </rPr>
          <t xml:space="preserve">1 seul caractère !
</t>
        </r>
        <r>
          <rPr>
            <sz val="9"/>
            <color indexed="8"/>
            <rFont val="Times New Roman"/>
            <family val="1"/>
          </rPr>
          <t>Mettre une croix (</t>
        </r>
        <r>
          <rPr>
            <b/>
            <sz val="9"/>
            <color indexed="8"/>
            <rFont val="Times New Roman"/>
            <family val="1"/>
          </rPr>
          <t>X</t>
        </r>
        <r>
          <rPr>
            <sz val="9"/>
            <color indexed="8"/>
            <rFont val="Times New Roman"/>
            <family val="1"/>
          </rPr>
          <t xml:space="preserve">) pour indiquer la </t>
        </r>
        <r>
          <rPr>
            <i/>
            <sz val="9"/>
            <color indexed="8"/>
            <rFont val="Times New Roman"/>
            <family val="1"/>
          </rPr>
          <t>présence</t>
        </r>
        <r>
          <rPr>
            <sz val="9"/>
            <color indexed="8"/>
            <rFont val="Times New Roman"/>
            <family val="1"/>
          </rPr>
          <t xml:space="preserve"> de l'espèce s'il n'y a pas d'effectif en colonnes D ni E.
</t>
        </r>
        <r>
          <rPr>
            <u val="single"/>
            <sz val="9"/>
            <color indexed="8"/>
            <rFont val="Times New Roman"/>
            <family val="1"/>
          </rPr>
          <t>Sinon</t>
        </r>
        <r>
          <rPr>
            <sz val="9"/>
            <color indexed="8"/>
            <rFont val="Times New Roman"/>
            <family val="1"/>
          </rPr>
          <t>, indiquer "</t>
        </r>
        <r>
          <rPr>
            <b/>
            <sz val="9"/>
            <color indexed="8"/>
            <rFont val="Times New Roman"/>
            <family val="1"/>
          </rPr>
          <t>+</t>
        </r>
        <r>
          <rPr>
            <sz val="9"/>
            <color indexed="8"/>
            <rFont val="Times New Roman"/>
            <family val="1"/>
          </rPr>
          <t>" pour "</t>
        </r>
        <r>
          <rPr>
            <i/>
            <sz val="9"/>
            <color indexed="8"/>
            <rFont val="Times New Roman"/>
            <family val="1"/>
          </rPr>
          <t>Plus de</t>
        </r>
        <r>
          <rPr>
            <sz val="9"/>
            <color indexed="8"/>
            <rFont val="Times New Roman"/>
            <family val="1"/>
          </rPr>
          <t>" ou "</t>
        </r>
        <r>
          <rPr>
            <b/>
            <sz val="9"/>
            <color indexed="8"/>
            <rFont val="Times New Roman"/>
            <family val="1"/>
          </rPr>
          <t>-</t>
        </r>
        <r>
          <rPr>
            <sz val="9"/>
            <color indexed="8"/>
            <rFont val="Times New Roman"/>
            <family val="1"/>
          </rPr>
          <t>" pour "</t>
        </r>
        <r>
          <rPr>
            <i/>
            <sz val="9"/>
            <color indexed="8"/>
            <rFont val="Times New Roman"/>
            <family val="1"/>
          </rPr>
          <t>Environ</t>
        </r>
        <r>
          <rPr>
            <sz val="9"/>
            <color indexed="8"/>
            <rFont val="Times New Roman"/>
            <family val="1"/>
          </rPr>
          <t>"</t>
        </r>
      </text>
    </comment>
    <comment ref="D8" authorId="0">
      <text>
        <r>
          <rPr>
            <b/>
            <sz val="9"/>
            <color indexed="8"/>
            <rFont val="Times New Roman"/>
            <family val="1"/>
          </rPr>
          <t xml:space="preserve">Uniquement des nombres !
</t>
        </r>
        <r>
          <rPr>
            <sz val="9"/>
            <color indexed="8"/>
            <rFont val="Times New Roman"/>
            <family val="1"/>
          </rPr>
          <t>Indiquer le nombre d'individus</t>
        </r>
      </text>
    </comment>
    <comment ref="E8" authorId="0">
      <text>
        <r>
          <rPr>
            <b/>
            <sz val="9"/>
            <color indexed="8"/>
            <rFont val="Times New Roman"/>
            <family val="1"/>
          </rPr>
          <t xml:space="preserve">Uniquement des nombres !
</t>
        </r>
        <r>
          <rPr>
            <sz val="9"/>
            <color indexed="8"/>
            <rFont val="Times New Roman"/>
            <family val="1"/>
          </rPr>
          <t>Indiquer le nombre de couples</t>
        </r>
      </text>
    </comment>
    <comment ref="F8" authorId="0">
      <text>
        <r>
          <rPr>
            <b/>
            <sz val="9"/>
            <color indexed="8"/>
            <rFont val="Times New Roman"/>
            <family val="1"/>
          </rPr>
          <t xml:space="preserve">C </t>
        </r>
        <r>
          <rPr>
            <sz val="9"/>
            <color indexed="8"/>
            <rFont val="Times New Roman"/>
            <family val="1"/>
          </rPr>
          <t xml:space="preserve">pour certain
</t>
        </r>
        <r>
          <rPr>
            <b/>
            <sz val="9"/>
            <color indexed="8"/>
            <rFont val="Times New Roman"/>
            <family val="1"/>
          </rPr>
          <t>P</t>
        </r>
        <r>
          <rPr>
            <sz val="9"/>
            <color indexed="8"/>
            <rFont val="Times New Roman"/>
            <family val="1"/>
          </rPr>
          <t xml:space="preserve"> pour probable
</t>
        </r>
        <r>
          <rPr>
            <b/>
            <sz val="9"/>
            <color indexed="8"/>
            <rFont val="Times New Roman"/>
            <family val="1"/>
          </rPr>
          <t>E</t>
        </r>
        <r>
          <rPr>
            <sz val="9"/>
            <color indexed="8"/>
            <rFont val="Times New Roman"/>
            <family val="1"/>
          </rPr>
          <t xml:space="preserve"> pour éventuel</t>
        </r>
      </text>
    </comment>
    <comment ref="G8" authorId="0">
      <text>
        <r>
          <rPr>
            <sz val="9"/>
            <color indexed="8"/>
            <rFont val="Times New Roman"/>
            <family val="1"/>
          </rPr>
          <t>Sexe, âge, note...</t>
        </r>
      </text>
    </comment>
    <comment ref="H8" authorId="0">
      <text>
        <r>
          <rPr>
            <b/>
            <sz val="8"/>
            <color indexed="8"/>
            <rFont val="Times New Roman"/>
            <family val="1"/>
          </rPr>
          <t xml:space="preserve">Fonction interne au programme !
</t>
        </r>
      </text>
    </comment>
    <comment ref="C248" authorId="0">
      <text>
        <r>
          <rPr>
            <sz val="8"/>
            <color indexed="8"/>
            <rFont val="Times New Roman"/>
            <family val="1"/>
          </rPr>
          <t>Calcul automatique</t>
        </r>
      </text>
    </comment>
    <comment ref="F248" authorId="0">
      <text>
        <r>
          <rPr>
            <sz val="8"/>
            <color indexed="8"/>
            <rFont val="Times New Roman"/>
            <family val="1"/>
          </rPr>
          <t>Info facultative</t>
        </r>
      </text>
    </comment>
    <comment ref="C249" authorId="0">
      <text>
        <r>
          <rPr>
            <sz val="8"/>
            <color indexed="8"/>
            <rFont val="Times New Roman"/>
            <family val="1"/>
          </rPr>
          <t>En heures et minutes</t>
        </r>
      </text>
    </comment>
    <comment ref="C250" authorId="0">
      <text>
        <r>
          <rPr>
            <sz val="8"/>
            <color indexed="8"/>
            <rFont val="Times New Roman"/>
            <family val="1"/>
          </rPr>
          <t xml:space="preserve">Heure sous la forme </t>
        </r>
        <r>
          <rPr>
            <b/>
            <sz val="8"/>
            <color indexed="8"/>
            <rFont val="Times New Roman"/>
            <family val="1"/>
          </rPr>
          <t>hh:mm</t>
        </r>
      </text>
    </comment>
    <comment ref="G3" authorId="0">
      <text>
        <r>
          <rPr>
            <sz val="8"/>
            <color indexed="8"/>
            <rFont val="Times New Roman"/>
            <family val="1"/>
          </rPr>
          <t>voir le Guide de l'Observateur
(facultatif)</t>
        </r>
      </text>
    </comment>
    <comment ref="A252" authorId="1">
      <text>
        <r>
          <rPr>
            <sz val="9"/>
            <rFont val="Tahoma"/>
            <family val="0"/>
          </rPr>
          <t xml:space="preserve">Ici, on peut ajouter un commentaire, d'autres observateurs, d'autres observations, une anecdote...
</t>
        </r>
      </text>
    </comment>
    <comment ref="F1" authorId="0">
      <text>
        <r>
          <rPr>
            <b/>
            <sz val="9"/>
            <color indexed="8"/>
            <rFont val="Times New Roman"/>
            <family val="1"/>
          </rPr>
          <t xml:space="preserve">2 chiffres !
Département des observations :
</t>
        </r>
        <r>
          <rPr>
            <sz val="9"/>
            <color indexed="8"/>
            <rFont val="Times New Roman"/>
            <family val="1"/>
          </rPr>
          <t>Tapez le n° de département dans la cellule ou choisissez-le dans la liste déroulante (cliquez sur la flèche)</t>
        </r>
      </text>
    </comment>
    <comment ref="E3" authorId="1">
      <text>
        <r>
          <rPr>
            <sz val="9"/>
            <rFont val="Times New Roman"/>
            <family val="1"/>
          </rPr>
          <t>Sélectionner un protocole d'enquête (facultatif)</t>
        </r>
      </text>
    </comment>
    <comment ref="C3" authorId="1">
      <text>
        <r>
          <rPr>
            <sz val="9"/>
            <rFont val="Times New Roman"/>
            <family val="1"/>
          </rPr>
          <t>Le cas échéant</t>
        </r>
      </text>
    </comment>
    <comment ref="E6" authorId="0">
      <text>
        <r>
          <rPr>
            <sz val="9"/>
            <rFont val="Tahoma"/>
            <family val="2"/>
          </rPr>
          <t>Nombre total d'oiseaux contactés pour 5 Km ou 1 Km²</t>
        </r>
      </text>
    </comment>
    <comment ref="D6" authorId="0">
      <text>
        <r>
          <rPr>
            <sz val="9"/>
            <rFont val="Tahoma"/>
            <family val="2"/>
          </rPr>
          <t>Nombre total d'oiseaux contactés</t>
        </r>
      </text>
    </comment>
    <comment ref="F6" authorId="0">
      <text>
        <r>
          <rPr>
            <sz val="9"/>
            <rFont val="Tahoma"/>
            <family val="2"/>
          </rPr>
          <t>Nombre de Km parcourus</t>
        </r>
      </text>
    </comment>
  </commentList>
</comments>
</file>

<file path=xl/sharedStrings.xml><?xml version="1.0" encoding="utf-8"?>
<sst xmlns="http://schemas.openxmlformats.org/spreadsheetml/2006/main" count="4550" uniqueCount="3967">
  <si>
    <r>
      <t xml:space="preserve">Côte du Calvados
</t>
    </r>
    <r>
      <rPr>
        <sz val="14"/>
        <color indexed="10"/>
        <rFont val="Arial"/>
        <family val="2"/>
      </rPr>
      <t>(14)</t>
    </r>
  </si>
  <si>
    <r>
      <t xml:space="preserve">Bocage de Vire
</t>
    </r>
    <r>
      <rPr>
        <sz val="14"/>
        <color indexed="10"/>
        <rFont val="Arial"/>
        <family val="2"/>
      </rPr>
      <t>(14)</t>
    </r>
  </si>
  <si>
    <r>
      <t xml:space="preserve">Côte de la Manche
</t>
    </r>
    <r>
      <rPr>
        <sz val="14"/>
        <color indexed="10"/>
        <rFont val="Arial"/>
        <family val="2"/>
      </rPr>
      <t>(50)</t>
    </r>
  </si>
  <si>
    <r>
      <t>Marais de Réthoville</t>
    </r>
    <r>
      <rPr>
        <sz val="10"/>
        <rFont val="Arial"/>
        <family val="2"/>
      </rPr>
      <t xml:space="preserve"> / Vrasville</t>
    </r>
  </si>
  <si>
    <r>
      <t xml:space="preserve">Havre de St Germain sur Ay </t>
    </r>
    <r>
      <rPr>
        <sz val="10"/>
        <rFont val="Arial"/>
        <family val="2"/>
      </rPr>
      <t>/ Lessay</t>
    </r>
  </si>
  <si>
    <t>HOUVILLE EN VEXIN</t>
  </si>
  <si>
    <t>LE TANU</t>
  </si>
  <si>
    <t>MENIL ERREUX</t>
  </si>
  <si>
    <t>GRAIMBOUVILLE</t>
  </si>
  <si>
    <t>HAMARS</t>
  </si>
  <si>
    <t>HUEST</t>
  </si>
  <si>
    <t>LE TEILLEUL</t>
  </si>
  <si>
    <t>BROSVILLE</t>
  </si>
  <si>
    <t>CHAMPEAUX</t>
  </si>
  <si>
    <t>COULMER</t>
  </si>
  <si>
    <t>BOIS D'ENNEBOURG</t>
  </si>
  <si>
    <t>BULLY</t>
  </si>
  <si>
    <t>BUEIL</t>
  </si>
  <si>
    <t>CHAMPREPUS</t>
  </si>
  <si>
    <t>COULONCES</t>
  </si>
  <si>
    <t>LA TRINITE DE THOUBERVILLE</t>
  </si>
  <si>
    <t>MONTCUIT</t>
  </si>
  <si>
    <t>HAUTOT SUR SEINE</t>
  </si>
  <si>
    <t>LA CRESSONNIERE</t>
  </si>
  <si>
    <t>LA HAYE LE COMTE</t>
  </si>
  <si>
    <t>MARCHESIEUX</t>
  </si>
  <si>
    <t>NECY</t>
  </si>
  <si>
    <t>RENNEVILLE</t>
  </si>
  <si>
    <t>ST MALO DE LA LANDE</t>
  </si>
  <si>
    <t>VERRIERES</t>
  </si>
  <si>
    <t>OUDALLE</t>
  </si>
  <si>
    <t>OUILLY DU HOULEY</t>
  </si>
  <si>
    <t>REUILLY</t>
  </si>
  <si>
    <t>ST MARCOUF</t>
  </si>
  <si>
    <t>VIDAI</t>
  </si>
  <si>
    <t>OURVILLE EN CAUX</t>
  </si>
  <si>
    <t>Bécasseau maubèche</t>
  </si>
  <si>
    <t>Bécasseau minute</t>
  </si>
  <si>
    <t>Bécasseau sanderling</t>
  </si>
  <si>
    <t>Bécasseau variable</t>
  </si>
  <si>
    <t>Bécasseau violet</t>
  </si>
  <si>
    <t>Foulque macroule</t>
  </si>
  <si>
    <t>Fuligule milouinan</t>
  </si>
  <si>
    <t>Gallinule poule-d'eau</t>
  </si>
  <si>
    <t>Garrot à œil d'or</t>
  </si>
  <si>
    <t>Geai des chênes</t>
  </si>
  <si>
    <t>Gobemouche gris</t>
  </si>
  <si>
    <t>Goéland argenté</t>
  </si>
  <si>
    <t>Goéland cendré</t>
  </si>
  <si>
    <t>Grand Labbe</t>
  </si>
  <si>
    <t>CHAHAINS</t>
  </si>
  <si>
    <t/>
  </si>
  <si>
    <t>DANCOURT</t>
  </si>
  <si>
    <t>ETREVILLE</t>
  </si>
  <si>
    <t>HELLEVILLE</t>
  </si>
  <si>
    <t>LA FRESNAYE AU SAUVAGE</t>
  </si>
  <si>
    <t>DARNETAL</t>
  </si>
  <si>
    <t>DAMBLAINVILLE</t>
  </si>
  <si>
    <t>ETURQUERAYE</t>
  </si>
  <si>
    <t>HEMEVEZ</t>
  </si>
  <si>
    <t>LA GENEVRAIE</t>
  </si>
  <si>
    <t>DAUBEUF SERVILLE</t>
  </si>
  <si>
    <t>DAMPIERRE</t>
  </si>
  <si>
    <t>EVREUX</t>
  </si>
  <si>
    <t>HERENGUERVILLE</t>
  </si>
  <si>
    <t>LA GONFRIERE</t>
  </si>
  <si>
    <t>DENESTANVILLE</t>
  </si>
  <si>
    <t>Canard colvert</t>
  </si>
  <si>
    <t>FORET LA FOLIE</t>
  </si>
  <si>
    <t>LA BLOUTIERE</t>
  </si>
  <si>
    <t>LARRE</t>
  </si>
  <si>
    <t>FAVEROLLES LA CAMPAGNE</t>
  </si>
  <si>
    <t>HOUESVILLE</t>
  </si>
  <si>
    <t>GAUCIEL</t>
  </si>
  <si>
    <t>LA MEURDRAQUIERE</t>
  </si>
  <si>
    <t>Grive litorne</t>
  </si>
  <si>
    <t>Grive mauvis</t>
  </si>
  <si>
    <t>Grive musicienne</t>
  </si>
  <si>
    <t>Grosbec casse-noyaux</t>
  </si>
  <si>
    <t>Guifette noire</t>
  </si>
  <si>
    <t>NOROLLES</t>
  </si>
  <si>
    <t>PONT AUTHOU</t>
  </si>
  <si>
    <t>ST JEAN DE LA HAIZE</t>
  </si>
  <si>
    <t>TANQUES</t>
  </si>
  <si>
    <t>NOTRE DAME D'ALIERMONT</t>
  </si>
  <si>
    <t>PONT DE L'ARCHE</t>
  </si>
  <si>
    <t>ST JEAN DE LA RIVIERE</t>
  </si>
  <si>
    <t>TANVILLE</t>
  </si>
  <si>
    <t>NOTRE DAME DE BLIQUETUIT</t>
  </si>
  <si>
    <t>NORON LA POTERIE</t>
  </si>
  <si>
    <t>PONT ST PIERRE</t>
  </si>
  <si>
    <t>ST JEAN DE SAVIGNY</t>
  </si>
  <si>
    <t>TELLIERES LE PLESSIS</t>
  </si>
  <si>
    <t>NOTRE DAME DE BONDEVILLE</t>
  </si>
  <si>
    <t>NORREY EN AUGE</t>
  </si>
  <si>
    <t>PORT MORT</t>
  </si>
  <si>
    <t>ANNEVILLE SUR SCIE</t>
  </si>
  <si>
    <t>ARGENCES</t>
  </si>
  <si>
    <t>ARNIERES SUR ITON</t>
  </si>
  <si>
    <t>AUDOUVILLE LA HUBERT</t>
  </si>
  <si>
    <t>AVOINE</t>
  </si>
  <si>
    <t>ANNOUVILLE VILMESNIL</t>
  </si>
  <si>
    <t>ALMENECHES</t>
  </si>
  <si>
    <t>ALVIMARE</t>
  </si>
  <si>
    <t>AGY</t>
  </si>
  <si>
    <t>ACQUIGNY</t>
  </si>
  <si>
    <t>AGON COUTAINVILLE</t>
  </si>
  <si>
    <t>ANCEINS</t>
  </si>
  <si>
    <t>AMBRUMESNIL</t>
  </si>
  <si>
    <t>AIGNERVILLE</t>
  </si>
  <si>
    <t>AIGLEVILLE</t>
  </si>
  <si>
    <t>AIREL</t>
  </si>
  <si>
    <t>ANTOIGNY</t>
  </si>
  <si>
    <t>AMFREVILLE LA MI VOIE</t>
  </si>
  <si>
    <t>AIRAN</t>
  </si>
  <si>
    <t>AILLY</t>
  </si>
  <si>
    <t>AMFREVILLE</t>
  </si>
  <si>
    <t>APPENAI SOUS BELLEME</t>
  </si>
  <si>
    <t>HUSSON</t>
  </si>
  <si>
    <t>LA POTERIE AU PERCHE</t>
  </si>
  <si>
    <t>ECRETTEVILLE LES BAONS</t>
  </si>
  <si>
    <t>DUCY STE MARGUERITE</t>
  </si>
  <si>
    <t>FLEURY LA FORET</t>
  </si>
  <si>
    <t>HYENVILLE</t>
  </si>
  <si>
    <t>LA ROCHE MABILE</t>
  </si>
  <si>
    <t>ECRETTEVILLE SUR MER</t>
  </si>
  <si>
    <t>ECAJEUL</t>
  </si>
  <si>
    <t>FLEURY SUR ANDELLE</t>
  </si>
  <si>
    <t>ESCURES SUR FAVIERES</t>
  </si>
  <si>
    <t>FOUQUEVILLE</t>
  </si>
  <si>
    <t>ASNIERES EN BESSIN</t>
  </si>
  <si>
    <t>AULNAY SUR ITON</t>
  </si>
  <si>
    <t>AUXAIS</t>
  </si>
  <si>
    <t>BAILLEUL</t>
  </si>
  <si>
    <t>ARDOUVAL</t>
  </si>
  <si>
    <t>LINGREVILLE</t>
  </si>
  <si>
    <t>MORTREE</t>
  </si>
  <si>
    <t>HAUCOURT</t>
  </si>
  <si>
    <t>LA GOULAFRIERE</t>
  </si>
  <si>
    <t>LITHAIRE</t>
  </si>
  <si>
    <t>MOULICENT</t>
  </si>
  <si>
    <t>HAUDRICOURT</t>
  </si>
  <si>
    <t>LA BREVIERE</t>
  </si>
  <si>
    <t>LA GUEROULDE</t>
  </si>
  <si>
    <t>LOLIF</t>
  </si>
  <si>
    <t>MOULINS LA MARCHE</t>
  </si>
  <si>
    <t>HAUSSEZ</t>
  </si>
  <si>
    <t>LA CAINE</t>
  </si>
  <si>
    <t>LA HARENGERE</t>
  </si>
  <si>
    <t>LONGUEVILLE</t>
  </si>
  <si>
    <t>MOULINS SUR ORNE</t>
  </si>
  <si>
    <t>HAUTOT L'AUVRAY</t>
  </si>
  <si>
    <t>LA CAMBE</t>
  </si>
  <si>
    <t>LA HAYE AUBREE</t>
  </si>
  <si>
    <t>LOZON</t>
  </si>
  <si>
    <t>MOUSSONVILLIERS</t>
  </si>
  <si>
    <t>HAUTOT LE VATOIS</t>
  </si>
  <si>
    <t>LA CHAPELLE ENGERBOLD</t>
  </si>
  <si>
    <t>LA HAYE DE CALLEVILLE</t>
  </si>
  <si>
    <t>MACEY</t>
  </si>
  <si>
    <t>MOUTIERS AU PERCHE</t>
  </si>
  <si>
    <t>HAUTOT ST SULPICE</t>
  </si>
  <si>
    <t>LA CHAPELLE HAUTE GRUE</t>
  </si>
  <si>
    <t>LA HAYE DE ROUTOT</t>
  </si>
  <si>
    <t>MAGNEVILLE</t>
  </si>
  <si>
    <t>NEAUPHE SOUS ESSAI</t>
  </si>
  <si>
    <t>HAUTOT SUR MER</t>
  </si>
  <si>
    <t>LA CHAPELLE YVON</t>
  </si>
  <si>
    <t>LA HAYE DU THEIL</t>
  </si>
  <si>
    <t>PLEINE SEVE</t>
  </si>
  <si>
    <t>PIERREFITE EN AUGE</t>
  </si>
  <si>
    <t>SEBECOURT</t>
  </si>
  <si>
    <t>POMMEREUX</t>
  </si>
  <si>
    <t>PIERREFITTE EN CINGLAIS</t>
  </si>
  <si>
    <t>SELLES</t>
  </si>
  <si>
    <t>ST OVIN</t>
  </si>
  <si>
    <t>POMMEREVAL</t>
  </si>
  <si>
    <t>PIERREPONT</t>
  </si>
  <si>
    <t>SEREZ</t>
  </si>
  <si>
    <t>ST PAIR SUR MER</t>
  </si>
  <si>
    <t>PONTS ET MARAIS</t>
  </si>
  <si>
    <t>PIERRES</t>
  </si>
  <si>
    <t>SERQUIGNY</t>
  </si>
  <si>
    <t>ST PATRICE DE CLAIDS</t>
  </si>
  <si>
    <t>PREAUX</t>
  </si>
  <si>
    <t>PLACY</t>
  </si>
  <si>
    <t>ST AGNAN DE CERNIERES</t>
  </si>
  <si>
    <t>ST PELLERIN</t>
  </si>
  <si>
    <t>BAUQUAY</t>
  </si>
  <si>
    <t>BEAUMONTEL</t>
  </si>
  <si>
    <t>BESNEVILLE</t>
  </si>
  <si>
    <t>BIZOU</t>
  </si>
  <si>
    <t>AUZOUVILLE L'ESNEVAL</t>
  </si>
  <si>
    <t>BAVENT</t>
  </si>
  <si>
    <t>BEMECOURT</t>
  </si>
  <si>
    <t>BEUVRIGNY</t>
  </si>
  <si>
    <t>BOCQUENCE</t>
  </si>
  <si>
    <t>AUZOUVILLE SUR RY</t>
  </si>
  <si>
    <t>BAYEUX</t>
  </si>
  <si>
    <t>BERENGEVILLE LA CAMPAGNE</t>
  </si>
  <si>
    <t>BEUZEVILLE AU PLAIN</t>
  </si>
  <si>
    <t>BOECE</t>
  </si>
  <si>
    <t>AUZOUVILLE SUR SAANE</t>
  </si>
  <si>
    <t>BAZENVILLE</t>
  </si>
  <si>
    <t>BERNAY</t>
  </si>
  <si>
    <t>FRESNAY LE LONG</t>
  </si>
  <si>
    <t>FRIARDEL</t>
  </si>
  <si>
    <t>GROSSOEUVRE</t>
  </si>
  <si>
    <t>LE MESNIL</t>
  </si>
  <si>
    <t>LIVAIE</t>
  </si>
  <si>
    <t>FRESNE LE PLAN</t>
  </si>
  <si>
    <t>FUMICHON</t>
  </si>
  <si>
    <t>GUERNANVILLE</t>
  </si>
  <si>
    <t>LE MESNIL ADELEE</t>
  </si>
  <si>
    <t>LOISAIL</t>
  </si>
  <si>
    <t>ANCRETTEVILLE SUR MER</t>
  </si>
  <si>
    <t>ANCTOVILLE</t>
  </si>
  <si>
    <t>AMFREVILLE LA CAMPAGNE</t>
  </si>
  <si>
    <t>ANGOVILLE SUR AY</t>
  </si>
  <si>
    <t>◄ Distance en Km</t>
  </si>
  <si>
    <t>LE MESNIL RAOULT</t>
  </si>
  <si>
    <t>AUBRY LE PANTHOU</t>
  </si>
  <si>
    <t xml:space="preserve"> Comptage exhaustif : </t>
  </si>
  <si>
    <t>CIERREY</t>
  </si>
  <si>
    <t>DOMJEAN</t>
  </si>
  <si>
    <t>FERRIERES LA VERRERIE</t>
  </si>
  <si>
    <t>BRETTEVILLE DU GRAND CAUX</t>
  </si>
  <si>
    <t>PIERREVILLE</t>
  </si>
  <si>
    <t>ST AUBIN DE COURTERAIE</t>
  </si>
  <si>
    <t>LE MESNIL SOUS JUMIEGES</t>
  </si>
  <si>
    <t>LE TOURNEUR</t>
  </si>
  <si>
    <t>LES BAUX DE BRETEUIL</t>
  </si>
  <si>
    <t>PIROU</t>
  </si>
  <si>
    <t>ST AUBIN DES GROIS</t>
  </si>
  <si>
    <t>LE THIL RIBERPRE</t>
  </si>
  <si>
    <t>LES BAUX STE CROIX</t>
  </si>
  <si>
    <t>PLACY MONTAIGU</t>
  </si>
  <si>
    <t>En E3, à renseigner si les observations s'inscrivent dans une enquête spécifique : atlas hivernants ou nicheurs, Migration, Wetlands…</t>
  </si>
  <si>
    <t>Espèce en gras*</t>
  </si>
  <si>
    <t>CHAULIEU</t>
  </si>
  <si>
    <t>COURCERAULT</t>
  </si>
  <si>
    <t>BOIS HIMONT</t>
  </si>
  <si>
    <t>CABOURG</t>
  </si>
  <si>
    <t>CAHAIGNES</t>
  </si>
  <si>
    <t>VALOGNES</t>
  </si>
  <si>
    <t>SORQUAINVILLE</t>
  </si>
  <si>
    <t>ST OUEN DE PONTCHEUIL</t>
  </si>
  <si>
    <t>VARENGUEBEC</t>
  </si>
  <si>
    <t>SOTTEVILLE LES ROUEN</t>
  </si>
  <si>
    <t>ST ANDRE SUR ORNE</t>
  </si>
  <si>
    <t>CHERONVILLIERS</t>
  </si>
  <si>
    <t>DIGULLEVILLE</t>
  </si>
  <si>
    <t>FEL</t>
  </si>
  <si>
    <t>BREMONTIER MERVAL</t>
  </si>
  <si>
    <t>CESNY AUX VIGNES OUEZY</t>
  </si>
  <si>
    <t>ST JEAN DES ESSARTIERS</t>
  </si>
  <si>
    <t>ST SEVER CALVADOS</t>
  </si>
  <si>
    <t>VILLEGATS</t>
  </si>
  <si>
    <t>ST VIGOR D'YMONVILLE</t>
  </si>
  <si>
    <t>ST RIQUIER ES PLAINS</t>
  </si>
  <si>
    <t>VENABLES</t>
  </si>
  <si>
    <t>ST ROMAIN DE COLBOSC</t>
  </si>
  <si>
    <t>ST PIERRE DU BU</t>
  </si>
  <si>
    <t>VENON</t>
  </si>
  <si>
    <t>ST SAENS</t>
  </si>
  <si>
    <t>ST PIERRE DU FRESNE</t>
  </si>
  <si>
    <t>VERNEUIL SUR AVRE</t>
  </si>
  <si>
    <t>ST SAIRE</t>
  </si>
  <si>
    <t>ST PIERRE DU JONQUET</t>
  </si>
  <si>
    <t>VERNEUSSES</t>
  </si>
  <si>
    <t>ST SAUVEUR D'EMALLEVILLE</t>
  </si>
  <si>
    <t>LE MESNIL GILBERT</t>
  </si>
  <si>
    <t>LOUCE</t>
  </si>
  <si>
    <t>FULTOT</t>
  </si>
  <si>
    <t>ST VAAST EN AUGE</t>
  </si>
  <si>
    <t>VILLERS SUR LE ROULE</t>
  </si>
  <si>
    <t>ST WANDRILLE RANCON</t>
  </si>
  <si>
    <t>ST VAAST SUR SEULLES</t>
  </si>
  <si>
    <t>VILLETTES</t>
  </si>
  <si>
    <t>STE ADRESSE</t>
  </si>
  <si>
    <t>ST VIGOR DES MEZERETS</t>
  </si>
  <si>
    <t>VILLEZ SOUS BAILLEUL</t>
  </si>
  <si>
    <t>STE AGATHE D'ALIERMONT</t>
  </si>
  <si>
    <t>GAINNEVILLE</t>
  </si>
  <si>
    <t>ECOUIS</t>
  </si>
  <si>
    <t>GRIMESNIL</t>
  </si>
  <si>
    <t>LA CHAUX</t>
  </si>
  <si>
    <t>CRITOT</t>
  </si>
  <si>
    <t>LE LUOT</t>
  </si>
  <si>
    <t>LIGNOU</t>
  </si>
  <si>
    <t>Phragmite des joncs</t>
  </si>
  <si>
    <t>Pic épeiche</t>
  </si>
  <si>
    <t>Pic épeichette</t>
  </si>
  <si>
    <t>Pic mar</t>
  </si>
  <si>
    <t>Pic noir</t>
  </si>
  <si>
    <t>Pic vert</t>
  </si>
  <si>
    <t>Pie bavarde</t>
  </si>
  <si>
    <t>Pigeon biset</t>
  </si>
  <si>
    <t>Pigeon colombin</t>
  </si>
  <si>
    <t>Pigeon ramier</t>
  </si>
  <si>
    <t>Pingouin torda</t>
  </si>
  <si>
    <t>Pinson des arbres</t>
  </si>
  <si>
    <t>Pinson du Nord</t>
  </si>
  <si>
    <t>Pipit des arbres</t>
  </si>
  <si>
    <t>Pipit farlouse</t>
  </si>
  <si>
    <t>Pipit spioncelle</t>
  </si>
  <si>
    <t>Plongeon arctique</t>
  </si>
  <si>
    <t>Plongeon catmarin</t>
  </si>
  <si>
    <t>Pluvier argenté</t>
  </si>
  <si>
    <t>Pluvier doré</t>
  </si>
  <si>
    <t>Pouillot fitis</t>
  </si>
  <si>
    <t>Pouillot siffleur</t>
  </si>
  <si>
    <t>Pouillot véloce</t>
  </si>
  <si>
    <t>Puffin des Anglais</t>
  </si>
  <si>
    <t>Vallée de la Varenne</t>
  </si>
  <si>
    <t>Etang des Noés</t>
  </si>
  <si>
    <t>Etang du Petit Jard</t>
  </si>
  <si>
    <t>Forêt de la Lande Pourrie</t>
  </si>
  <si>
    <t>Vallée de la Sélune</t>
  </si>
  <si>
    <t>Vallée de la Sée</t>
  </si>
  <si>
    <t>Vallée de la Vanlée</t>
  </si>
  <si>
    <t>Vallée de la Sienne</t>
  </si>
  <si>
    <t>Vallée de la Soulles</t>
  </si>
  <si>
    <t>Vallée de la Vire - amont</t>
  </si>
  <si>
    <t>Vallée de la Vire - aval</t>
  </si>
  <si>
    <t>ANCTEVILLE</t>
  </si>
  <si>
    <t>ANCOURT</t>
  </si>
  <si>
    <t>AMBLIE</t>
  </si>
  <si>
    <t>ALIZAY</t>
  </si>
  <si>
    <t>ANCTOVILLE SUR BOSCQ</t>
  </si>
  <si>
    <t>AUBE</t>
  </si>
  <si>
    <t>ANCOURTEVILLE SUR HERICOURT</t>
  </si>
  <si>
    <t>AMBENAY</t>
  </si>
  <si>
    <t>ANGEY</t>
  </si>
  <si>
    <t>AUBRY EN EXMES</t>
  </si>
  <si>
    <t>ANCRETIEVILLE ST VICTOR</t>
  </si>
  <si>
    <t>AMMEVILLE</t>
  </si>
  <si>
    <t>AMECOURT</t>
  </si>
  <si>
    <t>ANGOVILLE AU PLAIN</t>
  </si>
  <si>
    <t>LA CHAPELLE REANVILLE</t>
  </si>
  <si>
    <t>LESSAY</t>
  </si>
  <si>
    <t>MONTMERREI</t>
  </si>
  <si>
    <t>GUEUTTEVILLE LES GRES</t>
  </si>
  <si>
    <t>JUVIGNY SUR SEULLES</t>
  </si>
  <si>
    <t>LA COUTURE BOUSSEY</t>
  </si>
  <si>
    <t>LESTRE</t>
  </si>
  <si>
    <t>MONTREUIL AU HOULME</t>
  </si>
  <si>
    <t>GUILMECOURT</t>
  </si>
  <si>
    <t>LA CROISILLE</t>
  </si>
  <si>
    <t>LIESVILLE SUR DOUVE</t>
  </si>
  <si>
    <t>MONTREUIL LA CAMBE</t>
  </si>
  <si>
    <t>BEAUFICEL EN LYONS</t>
  </si>
  <si>
    <t>BELVAL</t>
  </si>
  <si>
    <t>BERD HUIS</t>
  </si>
  <si>
    <t>AUVILLIERS</t>
  </si>
  <si>
    <t>BASLY</t>
  </si>
  <si>
    <t>BEAUMESNIL</t>
  </si>
  <si>
    <t>PENLY</t>
  </si>
  <si>
    <t>PENNEDEPIE</t>
  </si>
  <si>
    <t>ROUGEMONTIERS</t>
  </si>
  <si>
    <t>ST MARTIN DES CHAMPS</t>
  </si>
  <si>
    <t>VINGT HANAPS</t>
  </si>
  <si>
    <t>PETIT COURONNE</t>
  </si>
  <si>
    <t>PERCY EN AUGE</t>
  </si>
  <si>
    <t>ROUTOT</t>
  </si>
  <si>
    <t>ST MARTIN LE BOUILLANT</t>
  </si>
  <si>
    <t>ST AUBIN D'ECROSVILLE</t>
  </si>
  <si>
    <t>ST PLANCHERS</t>
  </si>
  <si>
    <t>QUIEVRECOURT</t>
  </si>
  <si>
    <t>ST AUBIN DES HAYES</t>
  </si>
  <si>
    <t>ST POIS</t>
  </si>
  <si>
    <t>QUINCAMPOIX</t>
  </si>
  <si>
    <t>PONTECOULANT</t>
  </si>
  <si>
    <t>ST AUBIN DU THENNEY</t>
  </si>
  <si>
    <t>ST QUENTIN SUR LE HOMME</t>
  </si>
  <si>
    <t>RAFFETOT</t>
  </si>
  <si>
    <t>PORT EN BESSIN HUPPAIN</t>
  </si>
  <si>
    <t>ST AUBIN LE GUICHARD</t>
  </si>
  <si>
    <t>ST REMY DES LANDES</t>
  </si>
  <si>
    <t>RAINFREVILLE</t>
  </si>
  <si>
    <t>POTIGNY</t>
  </si>
  <si>
    <t>ST AUBIN LE VERTUEUX</t>
  </si>
  <si>
    <t>ST ROMPHAIRE</t>
  </si>
  <si>
    <t>REALCAMP</t>
  </si>
  <si>
    <t>POUSSY LA CAMPAGNE</t>
  </si>
  <si>
    <t>GRANDCHAMP LE CHATEAU</t>
  </si>
  <si>
    <t>HEUDREVILLE EN LIEUVIN</t>
  </si>
  <si>
    <t>LE MESNILBUS</t>
  </si>
  <si>
    <t>THIOUVILLE</t>
  </si>
  <si>
    <t>THAON</t>
  </si>
  <si>
    <t>TOCQUEVILLE EN CAUX</t>
  </si>
  <si>
    <t>THIEVILLE</t>
  </si>
  <si>
    <t>TOCQUEVILLE LES MURS</t>
  </si>
  <si>
    <t>THURY HARCOURT</t>
  </si>
  <si>
    <t>TOCQUEVILLE SUR EU</t>
  </si>
  <si>
    <t>TIERCEVILLE</t>
  </si>
  <si>
    <t>TORCY LE GRAND</t>
  </si>
  <si>
    <t>TILLY LA CAMPAGNE</t>
  </si>
  <si>
    <t>TORCY LE PETIT</t>
  </si>
  <si>
    <t>TILLY SUR SEULLES</t>
  </si>
  <si>
    <t>TOTES</t>
  </si>
  <si>
    <t>TORDOUET</t>
  </si>
  <si>
    <t>LE MONT ST MICHEL</t>
  </si>
  <si>
    <t>MARDILLY</t>
  </si>
  <si>
    <t>GONNEVILLE SUR SCIE</t>
  </si>
  <si>
    <t>GRANGUES</t>
  </si>
  <si>
    <t>HONDOUVILLE</t>
  </si>
  <si>
    <t>LE NEUFBOURG</t>
  </si>
  <si>
    <t>MARMOUILLE</t>
  </si>
  <si>
    <t>GONZEVILLE</t>
  </si>
  <si>
    <t>GRAYE SUR MER</t>
  </si>
  <si>
    <t>TOUQUES</t>
  </si>
  <si>
    <t>TOURVILLE LA RIVIERE</t>
  </si>
  <si>
    <t>TOUR EN BESSIN</t>
  </si>
  <si>
    <t>TOURVILLE LES IFS</t>
  </si>
  <si>
    <t>TOURGEVILLE</t>
  </si>
  <si>
    <t>Macreuse brune</t>
  </si>
  <si>
    <t>Macreuse noire</t>
  </si>
  <si>
    <t>Martinet noir</t>
  </si>
  <si>
    <t>Merle noir</t>
  </si>
  <si>
    <t>Mésange à longue queue</t>
  </si>
  <si>
    <t>Mésange bleue</t>
  </si>
  <si>
    <t>Mésange charbonnière</t>
  </si>
  <si>
    <t>Mésange huppée</t>
  </si>
  <si>
    <t>Mésange noire</t>
  </si>
  <si>
    <t>Mésange nonnette</t>
  </si>
  <si>
    <t>Milan noir</t>
  </si>
  <si>
    <t>Milan royal</t>
  </si>
  <si>
    <t>Moineau domestique</t>
  </si>
  <si>
    <t>Mouette pygmée</t>
  </si>
  <si>
    <t>NEUILLY LA FORET</t>
  </si>
  <si>
    <t>STE SCOLASSE SUR SARTHE</t>
  </si>
  <si>
    <t>NOINTOT</t>
  </si>
  <si>
    <t>ST JEAN DU CORAIL</t>
  </si>
  <si>
    <t>TICHEVILLE</t>
  </si>
  <si>
    <t>NOTRE DAME DU PARC</t>
  </si>
  <si>
    <t>NOTRE DAME DE COURSON</t>
  </si>
  <si>
    <t>POSES</t>
  </si>
  <si>
    <t>ST JEAN DU CORAIL DES BOIS</t>
  </si>
  <si>
    <t>TINCHEBRAY</t>
  </si>
  <si>
    <t>NULLEMONT</t>
  </si>
  <si>
    <t>NOTRE DAME DE FRESNAY</t>
  </si>
  <si>
    <t>PRESSAGNY L'ORGUEILLEUX</t>
  </si>
  <si>
    <t>ST JEAN LE THOMAS</t>
  </si>
  <si>
    <t>TORCHAMP</t>
  </si>
  <si>
    <t>OCQUEVILLE</t>
  </si>
  <si>
    <t>NOTRE DAME DE LIVAYE</t>
  </si>
  <si>
    <t>TOUFFREVILLE LA CABLE</t>
  </si>
  <si>
    <t>TORTEVAL QUESNAY</t>
  </si>
  <si>
    <t>TOUFFREVILLE LA CORBELINE</t>
  </si>
  <si>
    <t>TORTISAMBERT</t>
  </si>
  <si>
    <t>TOUFFREVILLE SUR EU</t>
  </si>
  <si>
    <t>TOURVILLE LA CHAPELLE</t>
  </si>
  <si>
    <t>SIOUVILLE HAGUE</t>
  </si>
  <si>
    <t>MELAMARE</t>
  </si>
  <si>
    <t>MALTOT</t>
  </si>
  <si>
    <t>MESNIL SOUS VIENNE</t>
  </si>
  <si>
    <t>SORTOSVILLE</t>
  </si>
  <si>
    <t>MELLEVILLE</t>
  </si>
  <si>
    <t>MANDEVILLE EN BESSIN</t>
  </si>
  <si>
    <t>MESNIL SUR L'ESTREE</t>
  </si>
  <si>
    <t>SORTOSVILLE EN BEAUMONT</t>
  </si>
  <si>
    <t>ST MARTIN DES LANDES</t>
  </si>
  <si>
    <t>MENERVAL</t>
  </si>
  <si>
    <t>MANERBE</t>
  </si>
  <si>
    <t>MESNIL VERCLIVES</t>
  </si>
  <si>
    <t>SOTTEVAST</t>
  </si>
  <si>
    <t>ST MARTIN DES PEZERITS</t>
  </si>
  <si>
    <t>MENONVAL</t>
  </si>
  <si>
    <t>MANNEVILLE LA PIPARD</t>
  </si>
  <si>
    <t>ST MARTIN DU VIEUX BELLEM</t>
  </si>
  <si>
    <t>MENTHEVILLE</t>
  </si>
  <si>
    <t>LE MENIL BERARD</t>
  </si>
  <si>
    <t>MEHOUDIN</t>
  </si>
  <si>
    <t>Bois de Cuverville</t>
  </si>
  <si>
    <t>Bois d’Heuqueville</t>
  </si>
  <si>
    <t>Vallée de Valmont</t>
  </si>
  <si>
    <t>LA LANDE SUR EURE</t>
  </si>
  <si>
    <t>DOUVREND</t>
  </si>
  <si>
    <t>DONNAY</t>
  </si>
  <si>
    <t>FLANCOURT CATELON</t>
  </si>
  <si>
    <t>Forêt de Mongeon</t>
  </si>
  <si>
    <t>Pointe de la Roque</t>
  </si>
  <si>
    <t>Marais de Petitville</t>
  </si>
  <si>
    <t>Coteau de Tancarville</t>
  </si>
  <si>
    <t>Forêt de Lillebonne et Gravenchon</t>
  </si>
  <si>
    <t>Forêt d'Elbeuf</t>
  </si>
  <si>
    <t>Forêt de La Londe</t>
  </si>
  <si>
    <t>Forêt du Rouvray</t>
  </si>
  <si>
    <t>Prairies de Roumare</t>
  </si>
  <si>
    <t>Forêt de Roumare</t>
  </si>
  <si>
    <t>ST SAMSON</t>
  </si>
  <si>
    <t>VILLALET</t>
  </si>
  <si>
    <t>Effraie des clochers</t>
  </si>
  <si>
    <t>Grèbe castagneux</t>
  </si>
  <si>
    <t>CONTEVILLE</t>
  </si>
  <si>
    <t>EROUDEVILLE</t>
  </si>
  <si>
    <t>GANDELAIN</t>
  </si>
  <si>
    <t>LORLEAU</t>
  </si>
  <si>
    <t>RAUVILLE LA BIGOT</t>
  </si>
  <si>
    <t>ST GEORGES DES GROSEILLER</t>
  </si>
  <si>
    <t>LONGROY</t>
  </si>
  <si>
    <t>THIBERVILLE</t>
  </si>
  <si>
    <t>ST MARTIN DU MANOIR</t>
  </si>
  <si>
    <t>ST MARTIN AUX CHARTRAINS</t>
  </si>
  <si>
    <t>THIBOUVILLE</t>
  </si>
  <si>
    <t>ST MARTIN DU VIVIER</t>
  </si>
  <si>
    <t>ST MARTIN DE BIENFAITE LA</t>
  </si>
  <si>
    <t>THIERVILLE</t>
  </si>
  <si>
    <t>ST MARTIN EN CAMPAGNE</t>
  </si>
  <si>
    <t>ST MARTIN DE BLAGNY</t>
  </si>
  <si>
    <t>THOMER LA SOGNE</t>
  </si>
  <si>
    <t>ST MARTIN LE GAILLARD</t>
  </si>
  <si>
    <t>ST MARTIN DE FONTENAY</t>
  </si>
  <si>
    <t>THUIT HEBERT</t>
  </si>
  <si>
    <t>LE HAVRE</t>
  </si>
  <si>
    <t>LE PLESSIS GRIMOULT</t>
  </si>
  <si>
    <t>LE VAUDREUIL</t>
  </si>
  <si>
    <t>PARIGNY</t>
  </si>
  <si>
    <t>BOIS GUILBERT</t>
  </si>
  <si>
    <t>BURCY</t>
  </si>
  <si>
    <t>BUIS SUR DAMVILLE</t>
  </si>
  <si>
    <t>ST AGNAN SUR SARTHE</t>
  </si>
  <si>
    <t>LE HANOUARD</t>
  </si>
  <si>
    <t>LE PIN</t>
  </si>
  <si>
    <t>LE VAL DAVID</t>
  </si>
  <si>
    <t>OZEVILLE</t>
  </si>
  <si>
    <t>ST ANDRE DE BRIOUZE</t>
  </si>
  <si>
    <t>ST MARTIN DU BEC</t>
  </si>
  <si>
    <t>FOURNEAUX</t>
  </si>
  <si>
    <t>HELOUP</t>
  </si>
  <si>
    <t>CLASVILLE</t>
  </si>
  <si>
    <t>CORDEBUGLE</t>
  </si>
  <si>
    <t>CROISY SUR EURE</t>
  </si>
  <si>
    <t>FRESVILLE</t>
  </si>
  <si>
    <t>HEUGON</t>
  </si>
  <si>
    <t>CLAVILLE MOTTEVILLE</t>
  </si>
  <si>
    <t>CORDEY</t>
  </si>
  <si>
    <t>ST PAUL DE FOURQUES</t>
  </si>
  <si>
    <t>VAUDRIMESNIL</t>
  </si>
  <si>
    <t>ST ANDRE SUR CAILLY</t>
  </si>
  <si>
    <t>ST AUBIN LEBIZAY</t>
  </si>
  <si>
    <t>ST PHILBERT SUR BOISSEY</t>
  </si>
  <si>
    <t>VAUVILLE</t>
  </si>
  <si>
    <t>ST ANTOINE LA FORET</t>
  </si>
  <si>
    <t>ST AUBIN SUR ALGOT</t>
  </si>
  <si>
    <t>ST PHILBERT SUR RISLE</t>
  </si>
  <si>
    <t>VENGEONS</t>
  </si>
  <si>
    <t>ST AUBIN SUR MER</t>
  </si>
  <si>
    <t>ST PIERRE D'AUTILS</t>
  </si>
  <si>
    <t>VER</t>
  </si>
  <si>
    <t>ST AUBIN CELLOVILLE</t>
  </si>
  <si>
    <t>ST AUBERT SUR ORNE</t>
  </si>
  <si>
    <t>LE MESNIL DURDENT</t>
  </si>
  <si>
    <t>LE THEIL BOCAGE</t>
  </si>
  <si>
    <t>LES ANDELYS</t>
  </si>
  <si>
    <t>PERRIERS EN BEAUFICEL</t>
  </si>
  <si>
    <t>LE MESNIL ESNARD</t>
  </si>
  <si>
    <t>LE THEIL EN AUGE</t>
  </si>
  <si>
    <t>LE MESNIL MAUGER</t>
  </si>
  <si>
    <t>LE THUIT SIGNOL</t>
  </si>
  <si>
    <t>NOTRE DAME DU TOUCHET</t>
  </si>
  <si>
    <t>SERANS</t>
  </si>
  <si>
    <t>LANQUETOT</t>
  </si>
  <si>
    <t>LE MESNIL PATRY</t>
  </si>
  <si>
    <t>LE THUIT SIMER</t>
  </si>
  <si>
    <t>NOUAINVILLE</t>
  </si>
  <si>
    <t>SERIGNY</t>
  </si>
  <si>
    <t>LE BOCASSE</t>
  </si>
  <si>
    <t>LE MESNIL ROBERT</t>
  </si>
  <si>
    <t>LE TILLEUL LAMBERT</t>
  </si>
  <si>
    <t>SEVIGNY</t>
  </si>
  <si>
    <t>LE BOIS ROBERT</t>
  </si>
  <si>
    <t>LE MESNIL SIMON</t>
  </si>
  <si>
    <t>LE TILLEUL OTHON</t>
  </si>
  <si>
    <t>OMONVILLE LA PETITE</t>
  </si>
  <si>
    <t>SEVRAI</t>
  </si>
  <si>
    <t>LE CATELIER</t>
  </si>
  <si>
    <t>LE MESNIL SUR BLANGY</t>
  </si>
  <si>
    <t>LE TORPT</t>
  </si>
  <si>
    <t>OMONVILLE LA ROGUE</t>
  </si>
  <si>
    <t>SILLY EN GOUFFERN</t>
  </si>
  <si>
    <t>LE CAULE STE BEUVE</t>
  </si>
  <si>
    <t>LE MESNIL VILLEMENT</t>
  </si>
  <si>
    <t>LE TREMBLAY OMONVILLE</t>
  </si>
  <si>
    <t>ORGLANDES</t>
  </si>
  <si>
    <t>SOLIGNY LA TRAPPE</t>
  </si>
  <si>
    <t>LE FOSSE</t>
  </si>
  <si>
    <t>LE MESNIL AU GRAIN</t>
  </si>
  <si>
    <t>LE PLESSIS GROHAN</t>
  </si>
  <si>
    <t>NEHOU</t>
  </si>
  <si>
    <t>ROUPERROUX</t>
  </si>
  <si>
    <t>LA POTERIE CAP D'ANTIFER</t>
  </si>
  <si>
    <t>LE MESNIL AUZOUF</t>
  </si>
  <si>
    <t>LE PLESSIS HEBERT</t>
  </si>
  <si>
    <t>NEUFMESNIL</t>
  </si>
  <si>
    <t>SAI</t>
  </si>
  <si>
    <t>LA REMUEE</t>
  </si>
  <si>
    <t>LE MESNIL BACLEY</t>
  </si>
  <si>
    <t>LE PLESSIS STE OPPORTUNE</t>
  </si>
  <si>
    <t>NEUVILLE AU PLAIN</t>
  </si>
  <si>
    <t>SAIRES LA VERRERIE</t>
  </si>
  <si>
    <t>LA RUE ST PIERRE</t>
  </si>
  <si>
    <t>LE MESNIL BENOIST</t>
  </si>
  <si>
    <t>LE RONCENAY AUTHENAY</t>
  </si>
  <si>
    <t>NEUVILLE EN BEAUMONT</t>
  </si>
  <si>
    <t>SARCEAUX</t>
  </si>
  <si>
    <t>LA TRINITE DU MONT</t>
  </si>
  <si>
    <t>LE MESNIL CAUSSOIS</t>
  </si>
  <si>
    <t>LE SACQ</t>
  </si>
  <si>
    <t>ST MARTIN AU BOSC</t>
  </si>
  <si>
    <t>ST LOUP DE FRIBOIS</t>
  </si>
  <si>
    <t>SUZAY</t>
  </si>
  <si>
    <t>ST MARTIN AUX ARBRES</t>
  </si>
  <si>
    <t>ST LOUP HORS</t>
  </si>
  <si>
    <t>SYLVAINS LES MOULINS</t>
  </si>
  <si>
    <t>ST MARTIN AUX BUNEAUX</t>
  </si>
  <si>
    <t>ST MANVIEU BOCAGE</t>
  </si>
  <si>
    <t>THEILLEMENT</t>
  </si>
  <si>
    <t>ST MARTIN DE BOSCHERVILLE</t>
  </si>
  <si>
    <t>ST MANVIEU NORREY</t>
  </si>
  <si>
    <t>THEVRAY</t>
  </si>
  <si>
    <t>VIREY</t>
  </si>
  <si>
    <t>ST GEORGES SUR FONTAINE</t>
  </si>
  <si>
    <t>ST SULPICE DE GRIMBOUVILLE</t>
  </si>
  <si>
    <t>BRICQUEBEC</t>
  </si>
  <si>
    <t>CERISE</t>
  </si>
  <si>
    <t>BOSC RENOULT EN OUCHE</t>
  </si>
  <si>
    <t>BRICQUEVILLE SUR MER</t>
  </si>
  <si>
    <t>MANVIEUX</t>
  </si>
  <si>
    <t>ST GERMAIN D'ETABLES</t>
  </si>
  <si>
    <t>ST GERMAIN DU CRIOULT</t>
  </si>
  <si>
    <t>ST SYMPHORIEN</t>
  </si>
  <si>
    <t>ST GERMAIN SOUS CAILLY</t>
  </si>
  <si>
    <t>ST GERMAIN DU PERT</t>
  </si>
  <si>
    <t>ST THURIEN</t>
  </si>
  <si>
    <t>ST GERMAIN SUR EAULNE</t>
  </si>
  <si>
    <t>ST MARTIN L'HORTIER</t>
  </si>
  <si>
    <t>ST MARTIN DE FRESNAY</t>
  </si>
  <si>
    <t>TILLEUL DAME AGNES</t>
  </si>
  <si>
    <t>ST MARTIN OSMONVILLE</t>
  </si>
  <si>
    <t>ST AUBIN DES PREAUX</t>
  </si>
  <si>
    <t>ST NICOLAS DES BOIS</t>
  </si>
  <si>
    <t>MEULERS</t>
  </si>
  <si>
    <t>MERY CORBON</t>
  </si>
  <si>
    <t>MOUETTES</t>
  </si>
  <si>
    <t>ST AUBIN DU PERRON</t>
  </si>
  <si>
    <t>ST NICOLAS DES LAITIERS</t>
  </si>
  <si>
    <t>MILLEBOSC</t>
  </si>
  <si>
    <t>MESLAY</t>
  </si>
  <si>
    <t>MOUFLAINES</t>
  </si>
  <si>
    <t>ST BARTHELEMY</t>
  </si>
  <si>
    <t>ST OUEN DE LA COUR</t>
  </si>
  <si>
    <t>MIRVILLE</t>
  </si>
  <si>
    <t>MESNIL CLINCHAMPS</t>
  </si>
  <si>
    <t>MOUSSEAUX NEUVILLE</t>
  </si>
  <si>
    <t>ST OUEN DE SECHEROUVRE</t>
  </si>
  <si>
    <t>MOLAGNIES</t>
  </si>
  <si>
    <t>MEULLES</t>
  </si>
  <si>
    <t>MUIDS</t>
  </si>
  <si>
    <t>ST BRICE DE LANDELLES</t>
  </si>
  <si>
    <t>EPINAY SUR ODON</t>
  </si>
  <si>
    <t>MONFREVILLE</t>
  </si>
  <si>
    <t>NOARDS</t>
  </si>
  <si>
    <t>ST DENIS LE VETU</t>
  </si>
  <si>
    <t>ST PIERRE DU REGARD</t>
  </si>
  <si>
    <t>MONTMAIN</t>
  </si>
  <si>
    <t>MONT BERTRAND</t>
  </si>
  <si>
    <t>NOGENT LE SEC</t>
  </si>
  <si>
    <t>ST EBREMOND DE BONFOSSE</t>
  </si>
  <si>
    <t>ST PIERRE LA BRUYERE</t>
  </si>
  <si>
    <t>MONTREUIL EN CAUX</t>
  </si>
  <si>
    <t>MONTAMY</t>
  </si>
  <si>
    <t>Forêt de St Sever</t>
  </si>
  <si>
    <t>Vallée de la Dathée</t>
  </si>
  <si>
    <t>Vallée de la Vire</t>
  </si>
  <si>
    <t>Vallée de la Drôme amont (jusqu'à Balleroy)</t>
  </si>
  <si>
    <t>Vallées de l'Aure et de l'Aurette amont</t>
  </si>
  <si>
    <t>Rade de St Vaast la Hougue</t>
  </si>
  <si>
    <t>Phare de Gatteville</t>
  </si>
  <si>
    <t>Etang de Gattemare</t>
  </si>
  <si>
    <t>Côte de Barfleur</t>
  </si>
  <si>
    <t>Cap Lévi</t>
  </si>
  <si>
    <t>Le Hable de Cosqueville</t>
  </si>
  <si>
    <t>Pointe de Néville</t>
  </si>
  <si>
    <t>Havre de Surville</t>
  </si>
  <si>
    <t>Havre de Portbail</t>
  </si>
  <si>
    <t>Cap de Carteret</t>
  </si>
  <si>
    <t>MONTS EN BESSIN</t>
  </si>
  <si>
    <t>Forêt de Longboel et bois des Essarts</t>
  </si>
  <si>
    <t>Vallée du Cailly</t>
  </si>
  <si>
    <t>Vallée du Crevon</t>
  </si>
  <si>
    <t>Vallée du Héron et de l'Héronchelle</t>
  </si>
  <si>
    <t>Vallée de la Clairette</t>
  </si>
  <si>
    <t xml:space="preserve">Bois des Vallées du Cailly </t>
  </si>
  <si>
    <t>BELLOU LE TRICHARD</t>
  </si>
  <si>
    <t>AUTIGNY</t>
  </si>
  <si>
    <t>VIEUX BOURG</t>
  </si>
  <si>
    <t>YPREVILLE BIVILLE</t>
  </si>
  <si>
    <t>VIEUX FUME</t>
  </si>
  <si>
    <t>YQUEBEUF</t>
  </si>
  <si>
    <t>YVECRIQUE</t>
  </si>
  <si>
    <t>VIGNATS</t>
  </si>
  <si>
    <t>YVETOT</t>
  </si>
  <si>
    <t>VILLERS BOCAGE</t>
  </si>
  <si>
    <t>YVILLE SUR SEINE</t>
  </si>
  <si>
    <t>VILLERS CANIVET</t>
  </si>
  <si>
    <t>VILLERS SUR MER</t>
  </si>
  <si>
    <t>VILLERVILLE</t>
  </si>
  <si>
    <t>LES MOITIERS EN BAUPTOIS</t>
  </si>
  <si>
    <t>MONTCHEVREL</t>
  </si>
  <si>
    <t>GRUMESNIL</t>
  </si>
  <si>
    <t>JANVILLE</t>
  </si>
  <si>
    <t>LA CHAPELLE DU BOIS DES FAULX</t>
  </si>
  <si>
    <t>LES PERQUES</t>
  </si>
  <si>
    <t>MONTGAROULT</t>
  </si>
  <si>
    <t>GUERVILLE</t>
  </si>
  <si>
    <t>JORT</t>
  </si>
  <si>
    <t>TORIGNI SUR VIRE</t>
  </si>
  <si>
    <t>SAUSSAY</t>
  </si>
  <si>
    <t>SASSY</t>
  </si>
  <si>
    <t>ST LUC</t>
  </si>
  <si>
    <t>TOURLAVILLE</t>
  </si>
  <si>
    <t>SAUSSEUZEMARE EN CAUX</t>
  </si>
  <si>
    <t>BOURNAINVILLE FAVEROLLES</t>
  </si>
  <si>
    <t>ST SAUVEUR LENDELIN</t>
  </si>
  <si>
    <t>RICARVILLE DU VAL</t>
  </si>
  <si>
    <t>PROUSSY</t>
  </si>
  <si>
    <t>ST CLAIR D'ARCEY</t>
  </si>
  <si>
    <t>ST SEBASTIEN DE RAIDS</t>
  </si>
  <si>
    <t>RICHEMONT</t>
  </si>
  <si>
    <t>PUTOT EN AUGE</t>
  </si>
  <si>
    <t>ST CYR DE SALERNE</t>
  </si>
  <si>
    <t>ST SENIER DE BEUVRON</t>
  </si>
  <si>
    <t>RIEUX</t>
  </si>
  <si>
    <t>PUTOT EN BESSIN</t>
  </si>
  <si>
    <t>TROUVILLE</t>
  </si>
  <si>
    <t>TOURVILLE SUR ODON</t>
  </si>
  <si>
    <t>TURRETOT</t>
  </si>
  <si>
    <t>TRACY BOCAGE</t>
  </si>
  <si>
    <t>VAL DE LA HAYE</t>
  </si>
  <si>
    <t>TRACY SUR MER</t>
  </si>
  <si>
    <t>ILLEVILLE SUR MONTFORT</t>
  </si>
  <si>
    <t>BRETTEVILLE L'ORGUEILLEUSE</t>
  </si>
  <si>
    <t>CARTIGNY L'EPINAY</t>
  </si>
  <si>
    <t>CAUMONT L'EVENTE</t>
  </si>
  <si>
    <t>L'HOTELLERIE</t>
  </si>
  <si>
    <t>BERNIERES D'AILLY</t>
  </si>
  <si>
    <r>
      <t xml:space="preserve">Une seule cellule doit être renseignée pour une même espèce (ex : </t>
    </r>
    <r>
      <rPr>
        <b/>
        <sz val="11"/>
        <rFont val="Arial"/>
        <family val="2"/>
      </rPr>
      <t>soit</t>
    </r>
    <r>
      <rPr>
        <sz val="11"/>
        <rFont val="Arial"/>
        <family val="2"/>
      </rPr>
      <t xml:space="preserve"> C8 </t>
    </r>
    <r>
      <rPr>
        <b/>
        <sz val="11"/>
        <rFont val="Arial"/>
        <family val="2"/>
      </rPr>
      <t>soit</t>
    </r>
    <r>
      <rPr>
        <sz val="11"/>
        <rFont val="Arial"/>
        <family val="2"/>
      </rPr>
      <t xml:space="preserve"> D8)</t>
    </r>
  </si>
  <si>
    <t>ECQUETOT</t>
  </si>
  <si>
    <t>GROSVILLE</t>
  </si>
  <si>
    <t>LA COCHERE</t>
  </si>
  <si>
    <t>CROISY SUR ANDELLE</t>
  </si>
  <si>
    <t>CRICQUEVILLE EN BESSIN</t>
  </si>
  <si>
    <t>EMALLEVILLE</t>
  </si>
  <si>
    <t>GUEHEBERT</t>
  </si>
  <si>
    <t>LA COULONCHE</t>
  </si>
  <si>
    <t>CROIX MARE</t>
  </si>
  <si>
    <t>CRISTOT</t>
  </si>
  <si>
    <t>EMANVILLE</t>
  </si>
  <si>
    <t>HAMELIN</t>
  </si>
  <si>
    <t>LA FERRIERE AUX ETANGS</t>
  </si>
  <si>
    <t>CROSVILLE SUR SCIE</t>
  </si>
  <si>
    <t>CROISSANVILLE</t>
  </si>
  <si>
    <t>EPIEDS</t>
  </si>
  <si>
    <t>HARDINVAST</t>
  </si>
  <si>
    <t>VAL DE REUIL</t>
  </si>
  <si>
    <t>ST PIERRE LAVIS</t>
  </si>
  <si>
    <t>ST PAIR DU MONT</t>
  </si>
  <si>
    <t>VALAILLES</t>
  </si>
  <si>
    <t>ST PIERRE LE VIEUX</t>
  </si>
  <si>
    <t>ST PAUL DE COURTONNE</t>
  </si>
  <si>
    <t>VALLETOT</t>
  </si>
  <si>
    <t>ST PIERRE LE VIGER</t>
  </si>
  <si>
    <t>ST PAUL DU VERNAY</t>
  </si>
  <si>
    <t>VANDRIMARE</t>
  </si>
  <si>
    <t>ST PIERRE LES ELBEUF</t>
  </si>
  <si>
    <t>ST PHILIBERT DES CHAMPS</t>
  </si>
  <si>
    <t>VANNECROCQ</t>
  </si>
  <si>
    <t>ST QUENTIN AU BOSC</t>
  </si>
  <si>
    <t>ST PIERRE AZIF</t>
  </si>
  <si>
    <t>VASCOEUIL</t>
  </si>
  <si>
    <t>ST REMY BOSCROCOURT</t>
  </si>
  <si>
    <t>ST PIERRE CANIVET</t>
  </si>
  <si>
    <t>VATTEVILLE</t>
  </si>
  <si>
    <t>ST RIQUIER EN RIVIERE</t>
  </si>
  <si>
    <t>ST PIERRE DE MAILLOC</t>
  </si>
  <si>
    <t>VAUX SUR EURE</t>
  </si>
  <si>
    <t>JUVIGNY SUR ORNE</t>
  </si>
  <si>
    <t>COLLEVILLE</t>
  </si>
  <si>
    <t>COULOMBS</t>
  </si>
  <si>
    <t>DANGU</t>
  </si>
  <si>
    <t>GIEVILLE</t>
  </si>
  <si>
    <t>COLMESNIL MANNEVILLE</t>
  </si>
  <si>
    <t>DARDEZ</t>
  </si>
  <si>
    <t>GLATIGNY</t>
  </si>
  <si>
    <t>COMPAINVILLE</t>
  </si>
  <si>
    <t>COULVAIN</t>
  </si>
  <si>
    <t>DAUBEUF LA CAMPAGNE</t>
  </si>
  <si>
    <t>GOLLEVILLE</t>
  </si>
  <si>
    <t>COUPESARTE</t>
  </si>
  <si>
    <t>DAUBEUF PRES VATTEVILLE</t>
  </si>
  <si>
    <t>GONFREVILLE</t>
  </si>
  <si>
    <t>CONTREMOULINS</t>
  </si>
  <si>
    <t>DOUAINS</t>
  </si>
  <si>
    <t>GONNEVILLE</t>
  </si>
  <si>
    <t>LA BAROCHE SOUS LUCE</t>
  </si>
  <si>
    <t>COTTEVRARD</t>
  </si>
  <si>
    <t>COURSEULLES SUR MER</t>
  </si>
  <si>
    <t>DOUDEAUVILLE EN VEXIN</t>
  </si>
  <si>
    <t>GORGES</t>
  </si>
  <si>
    <t>ST JOUIN DE BLAVOU</t>
  </si>
  <si>
    <t>MAISONCELLES LA JOURDAN</t>
  </si>
  <si>
    <t>MARTOT</t>
  </si>
  <si>
    <t>SAVIGNY</t>
  </si>
  <si>
    <t>ST JULIEN SUR SARTHE</t>
  </si>
  <si>
    <t>MARTIN EGLISE</t>
  </si>
  <si>
    <t>MAISONCELLES PELVEY</t>
  </si>
  <si>
    <t>MELICOURT</t>
  </si>
  <si>
    <t>SAVIGNY LE VIEUX</t>
  </si>
  <si>
    <t>ST LAMBERT SUR DIVE</t>
  </si>
  <si>
    <t>MASSY</t>
  </si>
  <si>
    <t>MAISONCELLES SUR AJON</t>
  </si>
  <si>
    <t>MENESQUEVILLE</t>
  </si>
  <si>
    <t>SEBEVILLE</t>
  </si>
  <si>
    <t>ST LANGIS LES MORTAGNE</t>
  </si>
  <si>
    <t>MATHONVILLE</t>
  </si>
  <si>
    <t>MAISONS</t>
  </si>
  <si>
    <t>MENILLES</t>
  </si>
  <si>
    <t>SENOVILLE</t>
  </si>
  <si>
    <t>CULLY</t>
  </si>
  <si>
    <t>EPREVILLE EN ROUMOIS</t>
  </si>
  <si>
    <t>HAUTTEVILLE LA GUICHARD</t>
  </si>
  <si>
    <t>LA FERTE MACE</t>
  </si>
  <si>
    <t>DAMPIERRE EN BRAY</t>
  </si>
  <si>
    <t>CURCY SUR ORNE</t>
  </si>
  <si>
    <t>EPREVILLE PRES LE NEUBOURG</t>
  </si>
  <si>
    <t>HEAUVILLE</t>
  </si>
  <si>
    <t>LA FORET AUVRAY</t>
  </si>
  <si>
    <t>DAMPIERRE ST NICOLAS</t>
  </si>
  <si>
    <t>COLOMBIERES</t>
  </si>
  <si>
    <t>CORNY</t>
  </si>
  <si>
    <t>PLAINVILLE</t>
  </si>
  <si>
    <t>ST JACQUES DE NEHOU</t>
  </si>
  <si>
    <t>SURE</t>
  </si>
  <si>
    <t>NOLLEVAL</t>
  </si>
  <si>
    <t>NEUILLY LE MALHERBE</t>
  </si>
  <si>
    <t>PLASNES</t>
  </si>
  <si>
    <t>ST JAMES</t>
  </si>
  <si>
    <t>SURVIE</t>
  </si>
  <si>
    <t>NONANT</t>
  </si>
  <si>
    <t>PONT AUDEMER</t>
  </si>
  <si>
    <t>ST JEAN DE DAYE</t>
  </si>
  <si>
    <t>TAILLEBOIS</t>
  </si>
  <si>
    <t>Massif de la Haute - Forêt (Eu)</t>
  </si>
  <si>
    <t>Forêt de Guimerville</t>
  </si>
  <si>
    <t>CAHAN</t>
  </si>
  <si>
    <t>BEAUVAL EN CAUX</t>
  </si>
  <si>
    <t>BEUVRON EN AUGE</t>
  </si>
  <si>
    <t>BOISNEY</t>
  </si>
  <si>
    <t>BRETTEVILLE</t>
  </si>
  <si>
    <t>CALIGNY</t>
  </si>
  <si>
    <t>BEAUVOIR EN LYONS</t>
  </si>
  <si>
    <t>BOISSEY LE CHATEL</t>
  </si>
  <si>
    <t>BREUVILLE</t>
  </si>
  <si>
    <t>CANAPVILLE</t>
  </si>
  <si>
    <t>BELBEUF</t>
  </si>
  <si>
    <t>BIEVILLE QUETIEVILLE</t>
  </si>
  <si>
    <t>ROUVRES</t>
  </si>
  <si>
    <t>ST GERMAIN LA CAMPAGNE</t>
  </si>
  <si>
    <t>CHENEDOUIT</t>
  </si>
  <si>
    <t>BETTEVILLE</t>
  </si>
  <si>
    <t>BRANVILLE</t>
  </si>
  <si>
    <t>BOURGTHEROULDE INFREVILLE</t>
  </si>
  <si>
    <t>CARNET</t>
  </si>
  <si>
    <t>CIRAL</t>
  </si>
  <si>
    <t>BEUZEVILLE LA GRENIER</t>
  </si>
  <si>
    <t>BRAY LA CAMPAGNE</t>
  </si>
  <si>
    <t>SOMMERVIEU</t>
  </si>
  <si>
    <t>ST MARTIN ST FIRMIN</t>
  </si>
  <si>
    <t>URVILLE</t>
  </si>
  <si>
    <t>SIGY EN BRAY</t>
  </si>
  <si>
    <t>BORDEAUX ST CLAIR</t>
  </si>
  <si>
    <t>CAMBREMER</t>
  </si>
  <si>
    <t>Vallée de Ganzeville</t>
  </si>
  <si>
    <t>Bois des Loges</t>
  </si>
  <si>
    <t>Vallée de la Lézarde</t>
  </si>
  <si>
    <t>Vallée de Saint - Laurent</t>
  </si>
  <si>
    <t>Vallée de la Durdent amont (jusqu'à Cany)</t>
  </si>
  <si>
    <t>Vallée de la Durdent aval (jusqu'à l'estuaire)</t>
  </si>
  <si>
    <t>Bois de Bosville</t>
  </si>
  <si>
    <t>Vallée du Dun</t>
  </si>
  <si>
    <t>Vallée de la Saâne amont (jusqu'à Gueures)</t>
  </si>
  <si>
    <t>Vallée de la Saâne aval (jusqu'à l'estuaire)</t>
  </si>
  <si>
    <t>Vallée de la Vienne</t>
  </si>
  <si>
    <t>Vallée de la Scie</t>
  </si>
  <si>
    <t>Vallée de la Varenne amont (jusqu'à Torcy le Petit)</t>
  </si>
  <si>
    <t>Vallée de la Varenne aval (de Torcy à Martigny)</t>
  </si>
  <si>
    <t>Vallée de la Béthune aval (ballastières d'Arques)</t>
  </si>
  <si>
    <t>CROSVILLE SUR DOUVE</t>
  </si>
  <si>
    <t>ESSAY</t>
  </si>
  <si>
    <t>BRACQUEMONT</t>
  </si>
  <si>
    <t>CHATEAU SUR EPTE</t>
  </si>
  <si>
    <t>CUVES</t>
  </si>
  <si>
    <t>EXMES</t>
  </si>
  <si>
    <t>BRACQUETUIT</t>
  </si>
  <si>
    <t>CAUVICOURT</t>
  </si>
  <si>
    <t>CHAUVINCOURT PROVEMONT</t>
  </si>
  <si>
    <t>DANGY</t>
  </si>
  <si>
    <t>FAVEROLLES</t>
  </si>
  <si>
    <t>BRADIANCOURT</t>
  </si>
  <si>
    <t>CAUVILLE</t>
  </si>
  <si>
    <t>CHAVIGNY BAILLEUL</t>
  </si>
  <si>
    <t>DENNEVILLE</t>
  </si>
  <si>
    <t>FAY</t>
  </si>
  <si>
    <t>BRAMETOT</t>
  </si>
  <si>
    <t>CERNAY</t>
  </si>
  <si>
    <t>CHENNEBRUN</t>
  </si>
  <si>
    <t>DIGOSVILLE</t>
  </si>
  <si>
    <t>FEINGS</t>
  </si>
  <si>
    <t>BREAUTE</t>
  </si>
  <si>
    <t>Martin-pêcheur d'Europe</t>
  </si>
  <si>
    <t>Mésange boréale</t>
  </si>
  <si>
    <t>Présence de 03 à 07</t>
  </si>
  <si>
    <t xml:space="preserve"> Moineau friquet</t>
  </si>
  <si>
    <t>Œdicnème criard</t>
  </si>
  <si>
    <t>Panure à moustaches</t>
  </si>
  <si>
    <t>Petit Gravelot</t>
  </si>
  <si>
    <t>Tambourinage de 03 à 07</t>
  </si>
  <si>
    <t>Tambourinage ou chanteur de 04 à 07</t>
  </si>
  <si>
    <t>Chant ou cris de 03 à 07</t>
  </si>
  <si>
    <t>Tambourinage ou chanteur de 03 à 07</t>
  </si>
  <si>
    <t>farlouse</t>
  </si>
  <si>
    <t>Râle d'eau</t>
  </si>
  <si>
    <t>Cris de 04 à 07</t>
  </si>
  <si>
    <t xml:space="preserve"> Roitelet huppé</t>
  </si>
  <si>
    <t>Marais de Ste Anne</t>
  </si>
  <si>
    <t>Normandie</t>
  </si>
  <si>
    <t>N°_ENTITE_ECOLOGIQUE</t>
  </si>
  <si>
    <t>Manche - Estuaire</t>
  </si>
  <si>
    <t>Aérodrome de St André de l'Eure</t>
  </si>
  <si>
    <t>Manche - Côte D’Albâtre</t>
  </si>
  <si>
    <t>Lande de Vauville</t>
  </si>
  <si>
    <t>Marais et côte de Morsalines</t>
  </si>
  <si>
    <t>Landes de Maupertus</t>
  </si>
  <si>
    <t>Marais de Dragey-Ronthon</t>
  </si>
  <si>
    <t>Manche - Côte Ouest Cotentin</t>
  </si>
  <si>
    <t>Marais du Hommet</t>
  </si>
  <si>
    <t>Vallée de l'Elle</t>
  </si>
  <si>
    <t>Lande et carrière de Muneville le Bingard</t>
  </si>
  <si>
    <t>Lande du Camp à Lessay</t>
  </si>
  <si>
    <t>Lande de Claids</t>
  </si>
  <si>
    <t>Lande de La Haye d'Ectot</t>
  </si>
  <si>
    <t>CARANTILLY</t>
  </si>
  <si>
    <t>CHEMILLI</t>
  </si>
  <si>
    <t>BERVILLE SUR SEINE</t>
  </si>
  <si>
    <t>BOURGUEBUS</t>
  </si>
  <si>
    <t>BOURG BEAUDOUIN</t>
  </si>
  <si>
    <t>CARENTAN</t>
  </si>
  <si>
    <t>BRICQUEVILLE</t>
  </si>
  <si>
    <t>BREUILPONT</t>
  </si>
  <si>
    <t>CERISY LA FORET</t>
  </si>
  <si>
    <t>CONDEAU</t>
  </si>
  <si>
    <t>BLACQUEVILLE</t>
  </si>
  <si>
    <t>BROCOTTES</t>
  </si>
  <si>
    <t>BREUX SUR AVRE</t>
  </si>
  <si>
    <t>Chanteur de 06 à 07</t>
  </si>
  <si>
    <t>Sarcelle d'été</t>
  </si>
  <si>
    <t>Tarier des prés</t>
  </si>
  <si>
    <t>Vanneau huppé</t>
  </si>
  <si>
    <t>Bouton "Modifier"</t>
  </si>
  <si>
    <t>Permet de choisir entre "Modifier les données" ou "Effacer"</t>
  </si>
  <si>
    <t>ST NICOLAS D'ATTEZ</t>
  </si>
  <si>
    <t>VAINS</t>
  </si>
  <si>
    <t>SOMMERY</t>
  </si>
  <si>
    <t>ST AGNAN LE MALHERBE</t>
  </si>
  <si>
    <t>ST NICOLAS DU BOSC</t>
  </si>
  <si>
    <t>VALCANVILLE</t>
  </si>
  <si>
    <t>SOMMESNIL</t>
  </si>
  <si>
    <t>OUILLY LE TESSON</t>
  </si>
  <si>
    <t>RICHEVILLE</t>
  </si>
  <si>
    <t>VIEUX PONT</t>
  </si>
  <si>
    <t>OUVILLE LA RIVIERE</t>
  </si>
  <si>
    <t>OUILLY LE VICOMTE</t>
  </si>
  <si>
    <t>ROMAN</t>
  </si>
  <si>
    <t>VILLEBADIN</t>
  </si>
  <si>
    <t>OUVILLE L'ABBAYE</t>
  </si>
  <si>
    <t>OUISTREHAM</t>
  </si>
  <si>
    <t>ROMILLY LA PUTHENAYE</t>
  </si>
  <si>
    <t>ST MARTIN DE BONFOSSE</t>
  </si>
  <si>
    <t>VILLEDIEU LES BAILLEUL</t>
  </si>
  <si>
    <t>GAILLON</t>
  </si>
  <si>
    <t>LE MENIL DE BRIOUZE</t>
  </si>
  <si>
    <t>ETRETAT</t>
  </si>
  <si>
    <t>FAUGUERNON</t>
  </si>
  <si>
    <t>GAMACHES EN VEXIN</t>
  </si>
  <si>
    <t>LE MENIL GUYON</t>
  </si>
  <si>
    <t>EU</t>
  </si>
  <si>
    <t>ST JEAN DES BAISANTS</t>
  </si>
  <si>
    <t>TESSE FROULAY</t>
  </si>
  <si>
    <t>NOTRE DAME DE GRAVENCHON</t>
  </si>
  <si>
    <t>NORREY EN BESSIN</t>
  </si>
  <si>
    <t>MONTFORT SUR RISLE</t>
  </si>
  <si>
    <t>ST AMAND</t>
  </si>
  <si>
    <t>PORTEJOIE</t>
  </si>
  <si>
    <t>ST JEAN DES CHAMPS</t>
  </si>
  <si>
    <t>TESSE LA MADELEINE</t>
  </si>
  <si>
    <t>NOTRE DAME DU BEC</t>
  </si>
  <si>
    <t>PORTES</t>
  </si>
  <si>
    <t>FOURNEAUX LE VAL</t>
  </si>
  <si>
    <t>GRANDCAMP</t>
  </si>
  <si>
    <t>LE GUISLAIN</t>
  </si>
  <si>
    <t>LES TOURAILLES</t>
  </si>
  <si>
    <t>FOUCART</t>
  </si>
  <si>
    <t>FOURNEVILLE</t>
  </si>
  <si>
    <t>GRANDCHAIN</t>
  </si>
  <si>
    <t>LE HAM</t>
  </si>
  <si>
    <t>LES VENTES DE BOURSE</t>
  </si>
  <si>
    <t>FRANQUEVILLE ST PIERRE</t>
  </si>
  <si>
    <t>FRENOUVILLE</t>
  </si>
  <si>
    <t>GRANDVILLIERS</t>
  </si>
  <si>
    <t>LES YVETEAUX</t>
  </si>
  <si>
    <t>FREAUVILLE</t>
  </si>
  <si>
    <t>FRESNE LA MERE</t>
  </si>
  <si>
    <t>GRAVERON SEMERVILLE</t>
  </si>
  <si>
    <t>LE LOREUR</t>
  </si>
  <si>
    <t>LIGNERES</t>
  </si>
  <si>
    <t>FRENEUSE</t>
  </si>
  <si>
    <t>TOUROUVRE</t>
  </si>
  <si>
    <t>OHERVILLE</t>
  </si>
  <si>
    <t>ONDEFONTAINE</t>
  </si>
  <si>
    <t>QUATREMARE</t>
  </si>
  <si>
    <t>ST LAURENT DE TERREGATTE</t>
  </si>
  <si>
    <t>TREMONT</t>
  </si>
  <si>
    <t>OISSEL</t>
  </si>
  <si>
    <t>Nette rousse</t>
  </si>
  <si>
    <t>Oie cendrée</t>
  </si>
  <si>
    <t>Perdrix grise</t>
  </si>
  <si>
    <t>Perdrix rouge</t>
  </si>
  <si>
    <t>AMFREVILLE SOUS LES MONTS</t>
  </si>
  <si>
    <t>ANNEVILLE SUR MER</t>
  </si>
  <si>
    <t>AUNAY LES BOIS</t>
  </si>
  <si>
    <t>ANGERVILLE L'ORCHER</t>
  </si>
  <si>
    <t>Eure</t>
  </si>
  <si>
    <t>ANGUERNY</t>
  </si>
  <si>
    <t>AMFREVILLE SUR ITON</t>
  </si>
  <si>
    <t>ANNOVILLE</t>
  </si>
  <si>
    <t>AUNOU LE FAUCON</t>
  </si>
  <si>
    <t>ANGIENS</t>
  </si>
  <si>
    <t>Manche</t>
  </si>
  <si>
    <t>ANISY</t>
  </si>
  <si>
    <t>ANDE</t>
  </si>
  <si>
    <t>APPEVILLE</t>
  </si>
  <si>
    <t>AUNOU SUR ORNE</t>
  </si>
  <si>
    <t>CAROLLES</t>
  </si>
  <si>
    <t>CLAIREFOUGERE</t>
  </si>
  <si>
    <t>BEUZEVILLETTE</t>
  </si>
  <si>
    <t>BOURTH</t>
  </si>
  <si>
    <t>CARQUEBUT</t>
  </si>
  <si>
    <t>COLOMBIERS</t>
  </si>
  <si>
    <t>BEZANCOURT</t>
  </si>
  <si>
    <t>HOUQUETOT</t>
  </si>
  <si>
    <t>LA ROCQUE</t>
  </si>
  <si>
    <t>LA ROUSSIERE</t>
  </si>
  <si>
    <t>MONTMARTIN EN GRAIGNES</t>
  </si>
  <si>
    <t>PONTCHARDON</t>
  </si>
  <si>
    <t>LA CERLANGUE</t>
  </si>
  <si>
    <t>LASSY</t>
  </si>
  <si>
    <t>BIEVILLE BEUVILLE</t>
  </si>
  <si>
    <t>BOISSET LES PREVANCHES</t>
  </si>
  <si>
    <t>BRETTEVILLE SUR AY</t>
  </si>
  <si>
    <t>CAMEMBERT</t>
  </si>
  <si>
    <t>CHAMPS</t>
  </si>
  <si>
    <t>BERTHEAUVILLE</t>
  </si>
  <si>
    <t>BONNOEIL</t>
  </si>
  <si>
    <t>BOURNEVILLE</t>
  </si>
  <si>
    <t>Le programme vérifie la conformité des informations saisies et te fait les gros yeux si nécessaire :
il refuse d'enregistrer si toutes les données ne sont pas nickel</t>
  </si>
  <si>
    <t>Ce fichier se trouve dans le répertoire C:\CENT</t>
  </si>
  <si>
    <t>Contacts</t>
  </si>
  <si>
    <t xml:space="preserve">à propos de iObs_Site =&gt; </t>
  </si>
  <si>
    <t>ST NICOLAS DE BLIQUETUIT</t>
  </si>
  <si>
    <t>ST MARTIN DE SALLEN</t>
  </si>
  <si>
    <t>TOSTES</t>
  </si>
  <si>
    <t>ST NICOLAS DE LA HAIE</t>
  </si>
  <si>
    <t>ST JULIEN LE FAUCON</t>
  </si>
  <si>
    <t>STE MARGUERITE DE L'AUTEL</t>
  </si>
  <si>
    <t>ST LAURENT EN CAUX</t>
  </si>
  <si>
    <t>ST JULIEN SUR CALONNE</t>
  </si>
  <si>
    <t>STE MARGUERITE EN OUCHE</t>
  </si>
  <si>
    <t>ST LEGER AUX BOIS</t>
  </si>
  <si>
    <t>ST LAMBERT</t>
  </si>
  <si>
    <t>STE MARIE DE VATIMESNIL</t>
  </si>
  <si>
    <t>ST LEGER DU BOURG DENIS</t>
  </si>
  <si>
    <t>ST LAURENT DE CONDEL</t>
  </si>
  <si>
    <t>STE MARTHE</t>
  </si>
  <si>
    <t>Colonne C, on peut écrire +10 ou 10+ dans la même cellule pour "plus de 10"</t>
  </si>
  <si>
    <t xml:space="preserve">et </t>
  </si>
  <si>
    <t>Colonne C, on peut écrire -10 ou 10- dans la même cellule pour "environ 10"</t>
  </si>
  <si>
    <t xml:space="preserve">car </t>
  </si>
  <si>
    <t>Le programme se charge de séparer le signe du nombre</t>
  </si>
  <si>
    <t xml:space="preserve">condition : </t>
  </si>
  <si>
    <t>De toute façon, le programme reste psycho-rigide et te dira si ta saisie n'est pas conforme !</t>
  </si>
  <si>
    <t>Saisie automatique du département et de la commune</t>
  </si>
  <si>
    <t>ST MACLOU LA BRIERE</t>
  </si>
  <si>
    <t>ST LEGER DUBOSQ</t>
  </si>
  <si>
    <t>SURTAUVILLE</t>
  </si>
  <si>
    <t>ST MARDS</t>
  </si>
  <si>
    <t>ST LOUET SUR SEULLES</t>
  </si>
  <si>
    <t>COURCELLES SUR SEINE</t>
  </si>
  <si>
    <t>ST HYMER</t>
  </si>
  <si>
    <t>ST VINCENT DU BOULAY</t>
  </si>
  <si>
    <t>ST JACQUES SUR DARNETAL</t>
  </si>
  <si>
    <t>ST JEAN DE LIVET</t>
  </si>
  <si>
    <t>STE BARBE SUR GAILLON</t>
  </si>
  <si>
    <t>MANNEVILLE SUR RISLE</t>
  </si>
  <si>
    <t>RONCEY</t>
  </si>
  <si>
    <t>ST FROMOND</t>
  </si>
  <si>
    <t>ST QUENTIN DE BLAVOU</t>
  </si>
  <si>
    <t>MONTVILLE</t>
  </si>
  <si>
    <t>MONTCHAUVET</t>
  </si>
  <si>
    <t>NORMANVILLE</t>
  </si>
  <si>
    <t>ST QUENTIN LES CHARDONNET</t>
  </si>
  <si>
    <t>Sittelle torchepot</t>
  </si>
  <si>
    <t>Sizerin flammé</t>
  </si>
  <si>
    <t>Spatule blanche</t>
  </si>
  <si>
    <t>ST GERMAIN DE TOURNEBUT</t>
  </si>
  <si>
    <t>STE CERONNE LES MORTAGNE</t>
  </si>
  <si>
    <t>NESLE HODENG</t>
  </si>
  <si>
    <t>Landes de la Pernelle</t>
  </si>
  <si>
    <t>Landes de Lessay</t>
  </si>
  <si>
    <t>Havre de Régnéville - Pointe d’Agon</t>
  </si>
  <si>
    <t>PARVILLE</t>
  </si>
  <si>
    <r>
      <t xml:space="preserve">4) Envoyer le fichier "[n°Observateur]_[Date]_[Commune].xls" à </t>
    </r>
    <r>
      <rPr>
        <u val="single"/>
        <sz val="11"/>
        <color indexed="12"/>
        <rFont val="Arial"/>
        <family val="2"/>
      </rPr>
      <t xml:space="preserve">fichesornitho-lponormandie@orange.fr </t>
    </r>
  </si>
  <si>
    <r>
      <t xml:space="preserve">voir explication sur le site web </t>
    </r>
    <r>
      <rPr>
        <u val="single"/>
        <sz val="11"/>
        <color indexed="12"/>
        <rFont val="Arial"/>
        <family val="2"/>
      </rPr>
      <t>normandie.lpo.fr</t>
    </r>
  </si>
  <si>
    <t>On peut ajouter des commentaires (par ex. d'autres observateurs, ou un mammifère autre qu'un observateur, un reptile…) en A242</t>
  </si>
  <si>
    <t>(espèce rare ou localisée) : en période de nidification, si vous relevez un indice nicheur certain ou probable, localisez l'espèce sur une carte ou au GPS en précisant le référentiel utilisé (exemple : UTM, Lambert II etc.)</t>
  </si>
  <si>
    <t>Réserve naturelle de Beauguillot</t>
  </si>
  <si>
    <t>Vallée du Merderet</t>
  </si>
  <si>
    <t>Marais de Carentan - vallée de la Douve</t>
  </si>
  <si>
    <t>Marais de Carentan - vallée de la Sèves</t>
  </si>
  <si>
    <t>Marais de Carentan - vallée de la Taute</t>
  </si>
  <si>
    <t>Bois du Val de Saire</t>
  </si>
  <si>
    <t>Marais de Carentan - Les Ponts d'Ouve</t>
  </si>
  <si>
    <t>Vallée de la Seulles - aval</t>
  </si>
  <si>
    <t>Vallées de l'Aure et de l'Aurette aval</t>
  </si>
  <si>
    <t>Agglo Bayeux</t>
  </si>
  <si>
    <t>Vallée de la Drôme aval (Balleroy à l'Aure)</t>
  </si>
  <si>
    <t>Vallée de la Mue</t>
  </si>
  <si>
    <t>Vallée de la Dives - amont</t>
  </si>
  <si>
    <t>Monts d'Airaines</t>
  </si>
  <si>
    <t>ST MARTIN DE LANDELLES</t>
  </si>
  <si>
    <t>VILLIERS SOUS MORTAGNE</t>
  </si>
  <si>
    <t>PAVILLY</t>
  </si>
  <si>
    <t>LPO
Normandie</t>
  </si>
  <si>
    <t>BELLEVILLE SUR MER</t>
  </si>
  <si>
    <t>BLAINVILLE SUR ORNE</t>
  </si>
  <si>
    <t>BOSC BENARD CRESCY</t>
  </si>
  <si>
    <t>BRICQUEVILLE LA BLOUETTE</t>
  </si>
  <si>
    <t>CETON</t>
  </si>
  <si>
    <t>BELMESNIL</t>
  </si>
  <si>
    <t>BLANGY LE CHATEAU</t>
  </si>
  <si>
    <t>LE BEC HELLOUIN</t>
  </si>
  <si>
    <t>MONTJOIE ST MARTIN</t>
  </si>
  <si>
    <t>POINTEL</t>
  </si>
  <si>
    <t>LA BOUILLE</t>
  </si>
  <si>
    <t>BENARVILLE</t>
  </si>
  <si>
    <t>BLAY</t>
  </si>
  <si>
    <t>BOSC RENOULT EN ROUMOIS</t>
  </si>
  <si>
    <t>BRILLEVAST</t>
  </si>
  <si>
    <t>CHAILLOUE</t>
  </si>
  <si>
    <t>BENESVILLE</t>
  </si>
  <si>
    <t>BOISSEY</t>
  </si>
  <si>
    <t>BOSGUERARD DE MARCOUVILLE</t>
  </si>
  <si>
    <t>BROUAINS</t>
  </si>
  <si>
    <t>CHAMP HAUT</t>
  </si>
  <si>
    <t>BONNEBOSQ</t>
  </si>
  <si>
    <t>BOSNORMAND</t>
  </si>
  <si>
    <t>BRUCHEVILLE</t>
  </si>
  <si>
    <t>SOLIERS</t>
  </si>
  <si>
    <t>ST MARTIN LA CAMPAGNE</t>
  </si>
  <si>
    <t>TURQUEVILLE</t>
  </si>
  <si>
    <t>SIERVILLE</t>
  </si>
  <si>
    <t>OMMEEL</t>
  </si>
  <si>
    <t>HOUDETOT</t>
  </si>
  <si>
    <t>LA POMMERAYE</t>
  </si>
  <si>
    <t>LA PYLE</t>
  </si>
  <si>
    <t>PACY SUR EURE</t>
  </si>
  <si>
    <t>LES AUTHIEUX DU PUITS</t>
  </si>
  <si>
    <t>FONTAINE LE DUN</t>
  </si>
  <si>
    <t>FORMENTIN</t>
  </si>
  <si>
    <t>GOURNAY LE GUERIN</t>
  </si>
  <si>
    <t>LE CHEFRESNE</t>
  </si>
  <si>
    <t>LES CHAMPEAUX</t>
  </si>
  <si>
    <t>FONTAINE SOUS PREAUX</t>
  </si>
  <si>
    <t>FORMIGNY</t>
  </si>
  <si>
    <t>GOUTTIERES</t>
  </si>
  <si>
    <t>LE DEZERT</t>
  </si>
  <si>
    <t>LES GENETTES</t>
  </si>
  <si>
    <t>FOULOGNES</t>
  </si>
  <si>
    <t>GOUVILLE</t>
  </si>
  <si>
    <t>LE FRESNE PORET</t>
  </si>
  <si>
    <t>LES MENUS</t>
  </si>
  <si>
    <t>FORGES LES EAUX</t>
  </si>
  <si>
    <t>FOURCHES</t>
  </si>
  <si>
    <t>GRAINVILLE</t>
  </si>
  <si>
    <t>LE GRAND CELLAND</t>
  </si>
  <si>
    <t>LES ROTOURS</t>
  </si>
  <si>
    <t>FOUCARMONT</t>
  </si>
  <si>
    <t>ST PHILBERT SUR ORNE</t>
  </si>
  <si>
    <t>MONTEROLIER</t>
  </si>
  <si>
    <t>MONDEVILLE</t>
  </si>
  <si>
    <t>NEUILLY</t>
  </si>
  <si>
    <t>ST CYR DU BAILLEUL</t>
  </si>
  <si>
    <t>MONTIGNY</t>
  </si>
  <si>
    <t>MONDRAINVILLE</t>
  </si>
  <si>
    <t>NEUVILLE SUR AUTHOU</t>
  </si>
  <si>
    <t>ST DENIS LE GAST</t>
  </si>
  <si>
    <t>STE MARGUERITE SUR DUCLAIR</t>
  </si>
  <si>
    <t>LE MESNIL TOVE</t>
  </si>
  <si>
    <t>PRETOT VICQUEMARE</t>
  </si>
  <si>
    <t>PLANQUERY</t>
  </si>
  <si>
    <t>ST AMAND DES HAUTES TERRES</t>
  </si>
  <si>
    <t>BARON SUR ODON</t>
  </si>
  <si>
    <t>BEAUBRAY</t>
  </si>
  <si>
    <t>BELLEFONTAINE</t>
  </si>
  <si>
    <t>BELLOU SUR HUISNE</t>
  </si>
  <si>
    <t>AUTRETOT</t>
  </si>
  <si>
    <t>BAROU EN AUGE</t>
  </si>
  <si>
    <t>ST ANDRE DE L'EURE</t>
  </si>
  <si>
    <t>ST PIERRE DE COUTANCES</t>
  </si>
  <si>
    <t>PUISENVAL</t>
  </si>
  <si>
    <t>PLUMETOT</t>
  </si>
  <si>
    <t>ST ANTONIN DE SOMMAIRE</t>
  </si>
  <si>
    <t>ST PIERRE DE SEMILLY</t>
  </si>
  <si>
    <t>QUEVILLON</t>
  </si>
  <si>
    <t>PONT BELLANGER</t>
  </si>
  <si>
    <t>ST AQUILIN DE PACY</t>
  </si>
  <si>
    <t>ST PIERRE EGLISE</t>
  </si>
  <si>
    <t>QUEVREVILLE LA POTERIE</t>
  </si>
  <si>
    <t>ST AUBIN DE SCELLON</t>
  </si>
  <si>
    <t>ST PIERRE LANGERS</t>
  </si>
  <si>
    <t>QUIBERVILLE</t>
  </si>
  <si>
    <t>PONT FARCY</t>
  </si>
  <si>
    <t>MARCEI</t>
  </si>
  <si>
    <t>GONFREVILLE L'ORCHER</t>
  </si>
  <si>
    <t>HARCANVILLE</t>
  </si>
  <si>
    <t>QUETTEVILLE</t>
  </si>
  <si>
    <t>BELLEVILLE EN CAUX</t>
  </si>
  <si>
    <t>BISSIERES</t>
  </si>
  <si>
    <t>BOSC BENARD COMMIN</t>
  </si>
  <si>
    <t>BRICQUEBOSQ</t>
  </si>
  <si>
    <t>LE BU SUR ROUVRES</t>
  </si>
  <si>
    <t>LE FIDELAIRE</t>
  </si>
  <si>
    <t>MOON SUR ELLE</t>
  </si>
  <si>
    <t>RAI</t>
  </si>
  <si>
    <t>LE DESERT</t>
  </si>
  <si>
    <t>LE FRESNE</t>
  </si>
  <si>
    <t>MORIGNY</t>
  </si>
  <si>
    <t>RANDONNAI</t>
  </si>
  <si>
    <t>LA FOLLETIERE</t>
  </si>
  <si>
    <t>LE DETROIT</t>
  </si>
  <si>
    <t>LE GROS THEIL</t>
  </si>
  <si>
    <t>MORSALINES</t>
  </si>
  <si>
    <t>RANES</t>
  </si>
  <si>
    <t>LA FONTELAYE</t>
  </si>
  <si>
    <t>LE FAULQ</t>
  </si>
  <si>
    <t>LE LANDIN</t>
  </si>
  <si>
    <t>MORTAIN</t>
  </si>
  <si>
    <t>REMALARD</t>
  </si>
  <si>
    <t>LA FRENAYE</t>
  </si>
  <si>
    <t>LE FOURNET</t>
  </si>
  <si>
    <t>LE MANOIR SUR SEINE</t>
  </si>
  <si>
    <t>MORVILLE</t>
  </si>
  <si>
    <t>RESENLIEU</t>
  </si>
  <si>
    <t>LA GAILLARDE</t>
  </si>
  <si>
    <t>LE FRESNE CAMILLY</t>
  </si>
  <si>
    <t>LE MESNIL FUGUET</t>
  </si>
  <si>
    <t>MOULINES</t>
  </si>
  <si>
    <t>REVEILLON</t>
  </si>
  <si>
    <t>LA HALLOTIERE</t>
  </si>
  <si>
    <t>LE GAST</t>
  </si>
  <si>
    <t>LE MESNIL HARDRAY</t>
  </si>
  <si>
    <t>MOYON</t>
  </si>
  <si>
    <t>RI</t>
  </si>
  <si>
    <t>LA HAYE</t>
  </si>
  <si>
    <t>LE MESNIL JOURDAIN</t>
  </si>
  <si>
    <t>MUNEVILLE LE BINGARD</t>
  </si>
  <si>
    <t>ROIVILLE</t>
  </si>
  <si>
    <t>LA HOUSSAYE BERANGER</t>
  </si>
  <si>
    <t>CESSEVILLE</t>
  </si>
  <si>
    <t>COUDEVILLE SUR MER</t>
  </si>
  <si>
    <t>DANCE</t>
  </si>
  <si>
    <t>BOSC LE HARD</t>
  </si>
  <si>
    <t>CANON</t>
  </si>
  <si>
    <t>CHAIGNES</t>
  </si>
  <si>
    <t>COULOUVRAY BOISBENATRE</t>
  </si>
  <si>
    <t>DOMFRONT</t>
  </si>
  <si>
    <t>BOSC MESNIL</t>
  </si>
  <si>
    <t>CHAISE DIEU DU THEIL</t>
  </si>
  <si>
    <t>COURCY</t>
  </si>
  <si>
    <t>DOMPIERRE</t>
  </si>
  <si>
    <t>BOSC ROGER SUR BUCHY</t>
  </si>
  <si>
    <t>CARCAGNY</t>
  </si>
  <si>
    <t>CHAMBLAC</t>
  </si>
  <si>
    <t>COURTILS</t>
  </si>
  <si>
    <t>DORCEAU</t>
  </si>
  <si>
    <t>BOSVILLE</t>
  </si>
  <si>
    <t>CARDONVILLE</t>
  </si>
  <si>
    <t>CHAMBORD</t>
  </si>
  <si>
    <t>COUTANCES</t>
  </si>
  <si>
    <t>DURCET</t>
  </si>
  <si>
    <t>BOUDEVILLE</t>
  </si>
  <si>
    <t>CARPIQUET</t>
  </si>
  <si>
    <t>CHAMBRAY</t>
  </si>
  <si>
    <t>ECHALOU</t>
  </si>
  <si>
    <t>SAON</t>
  </si>
  <si>
    <t>ST LEGER DE ROTES</t>
  </si>
  <si>
    <t>TONNEVILLE</t>
  </si>
  <si>
    <t>SAUQUEVILLE</t>
  </si>
  <si>
    <t>SAONNET</t>
  </si>
  <si>
    <t>ST LEGER DU GENNETEY</t>
  </si>
  <si>
    <t>ST OUEN DE THOUBERVILLE</t>
  </si>
  <si>
    <t>VAROUVILLE</t>
  </si>
  <si>
    <t>SOTTEVILLE SOUS LE VAL</t>
  </si>
  <si>
    <t>ST ARNOULT</t>
  </si>
  <si>
    <t>Atlas Régional</t>
  </si>
  <si>
    <t>CHAVOY</t>
  </si>
  <si>
    <t>COURGEON</t>
  </si>
  <si>
    <t>BOIS L'EVEQUE</t>
  </si>
  <si>
    <t>CAEN</t>
  </si>
  <si>
    <t>CAILLOUET ORGEVILLE</t>
  </si>
  <si>
    <t>CHEF DU PONT</t>
  </si>
  <si>
    <t>COURGEOUT</t>
  </si>
  <si>
    <t>BOISSAY</t>
  </si>
  <si>
    <t>CAGNY</t>
  </si>
  <si>
    <t>CAILLY SUR EURE</t>
  </si>
  <si>
    <t>CHERBOURG</t>
  </si>
  <si>
    <t>COURMENIL</t>
  </si>
  <si>
    <t>BOLBEC</t>
  </si>
  <si>
    <t>NEVILLE SUR MER</t>
  </si>
  <si>
    <t>SEES</t>
  </si>
  <si>
    <t>LA VAUPALIERE</t>
  </si>
  <si>
    <t>LE MESNIL DURAND</t>
  </si>
  <si>
    <t>LE THEIL NOLENT</t>
  </si>
  <si>
    <t>NICORPS</t>
  </si>
  <si>
    <t>SEGRIE FONTAINE</t>
  </si>
  <si>
    <t>LA VIEUX RUE</t>
  </si>
  <si>
    <t>LE MESNIL EUDES</t>
  </si>
  <si>
    <t>LE THIL EN VEXIN</t>
  </si>
  <si>
    <t>SEMALLE</t>
  </si>
  <si>
    <t>LE MESNIL GERMAIN</t>
  </si>
  <si>
    <t>LE THUIT</t>
  </si>
  <si>
    <r>
      <t xml:space="preserve">Lieuvin - Pays d'Auge - Basse vallée de la Risle - Vallée de la Charentonne </t>
    </r>
    <r>
      <rPr>
        <sz val="14"/>
        <color indexed="10"/>
        <rFont val="Arial"/>
        <family val="2"/>
      </rPr>
      <t>(27)</t>
    </r>
  </si>
  <si>
    <t>STE GAUBURGE ST COLOMBE</t>
  </si>
  <si>
    <t>NEUF MARCHE</t>
  </si>
  <si>
    <t>MOUEN</t>
  </si>
  <si>
    <t>PERRIERS SUR ANDELLE</t>
  </si>
  <si>
    <t>ST GERMAIN LE GAILLARD</t>
  </si>
  <si>
    <t>STE HONORINE LA CHARDONNE</t>
  </si>
  <si>
    <t>NEUFBOSC</t>
  </si>
  <si>
    <t>PERRUEL</t>
  </si>
  <si>
    <t>ST GERMAIN SUR AY</t>
  </si>
  <si>
    <t>STE HONORINE LA GUILLAUME</t>
  </si>
  <si>
    <t>NEUFCHATEL EN BRAY</t>
  </si>
  <si>
    <t>MOULT</t>
  </si>
  <si>
    <t>PIENCOURT</t>
  </si>
  <si>
    <t>ST GERMAIN SUR SEVES</t>
  </si>
  <si>
    <t>STE MARGUERITE DE CARROUG</t>
  </si>
  <si>
    <t>NEUVILLE FERRIERES</t>
  </si>
  <si>
    <t>MOUTIERS EN CINGLAIS</t>
  </si>
  <si>
    <t>PINTERVILLE</t>
  </si>
  <si>
    <t>ST GILLES</t>
  </si>
  <si>
    <t>STE MARIE LA ROBERT</t>
  </si>
  <si>
    <t>NEUVILLE LES DIEPPE (DIEPPE)</t>
  </si>
  <si>
    <t>MOYAUX</t>
  </si>
  <si>
    <t>PISEUX</t>
  </si>
  <si>
    <t>ST HILAIRE DU HARCOUET</t>
  </si>
  <si>
    <t>STE OPPORTUNE</t>
  </si>
  <si>
    <t>NEVILLE</t>
  </si>
  <si>
    <t>MUTRECY</t>
  </si>
  <si>
    <t>PITRES</t>
  </si>
  <si>
    <t>ST HILAIRE PETITVILLE</t>
  </si>
  <si>
    <t>CANY BARVILLE</t>
  </si>
  <si>
    <t>CERISY LA SALLE</t>
  </si>
  <si>
    <t>CORBON</t>
  </si>
  <si>
    <t>BLAINVILLE CREVON</t>
  </si>
  <si>
    <t>BROUAY</t>
  </si>
  <si>
    <t>BRIONNE</t>
  </si>
  <si>
    <t>CHAMPCERVON</t>
  </si>
  <si>
    <t>COUDEHARD</t>
  </si>
  <si>
    <t>BLANGY SUR BRESLE</t>
  </si>
  <si>
    <t>BRUCOURT</t>
  </si>
  <si>
    <t>BROGLIE</t>
  </si>
  <si>
    <t>CHAMPCEY</t>
  </si>
  <si>
    <t>COULIMER</t>
  </si>
  <si>
    <t>BLOSSEVILLE SUR MER</t>
  </si>
  <si>
    <t>BUCEELS</t>
  </si>
  <si>
    <t>HAMBYE</t>
  </si>
  <si>
    <t>LA FERRIERE AU DOYEN</t>
  </si>
  <si>
    <t>CROPUS</t>
  </si>
  <si>
    <t>EPEGARD</t>
  </si>
  <si>
    <t xml:space="preserve">Proto Enquête : </t>
  </si>
  <si>
    <t>LA LANDE DE LOUGE</t>
  </si>
  <si>
    <t>DIEPPE</t>
  </si>
  <si>
    <t>DEMOUVILLE</t>
  </si>
  <si>
    <t>FATOUVILLE GRESTAIN</t>
  </si>
  <si>
    <t>HIESVILLE</t>
  </si>
  <si>
    <t>LA LANDE PATRY</t>
  </si>
  <si>
    <t>DOUDEAUVILLE</t>
  </si>
  <si>
    <t>DEUX JUMEAUX</t>
  </si>
  <si>
    <t>FAUVILLE</t>
  </si>
  <si>
    <t>HOCQUIGNY</t>
  </si>
  <si>
    <t>LA LANDE ST SIMEON</t>
  </si>
  <si>
    <t>DOUDEVILLE</t>
  </si>
  <si>
    <t>TRUTTEMER LE PETIT</t>
  </si>
  <si>
    <t>ECRAINVILLE</t>
  </si>
  <si>
    <t>DRUBEC</t>
  </si>
  <si>
    <t>ESTRY</t>
  </si>
  <si>
    <t>FRENEUSE SUR RISLE</t>
  </si>
  <si>
    <t>LA GODEFROY</t>
  </si>
  <si>
    <t>Bois de l'Oison</t>
  </si>
  <si>
    <t>Forêt de Montfort</t>
  </si>
  <si>
    <t>Bois de Corneville</t>
  </si>
  <si>
    <t>Bois de Broglie</t>
  </si>
  <si>
    <t>Forêt de Beaumont</t>
  </si>
  <si>
    <t>Vallée de la Risle (amont)</t>
  </si>
  <si>
    <t>Forêt de Conches</t>
  </si>
  <si>
    <t>Forêt de Breteuil</t>
  </si>
  <si>
    <t>Vallée du Rouloir</t>
  </si>
  <si>
    <t>Aérodrome de Conches</t>
  </si>
  <si>
    <t>Vallée de la Colonne</t>
  </si>
  <si>
    <t>Vallée de la Charentonne</t>
  </si>
  <si>
    <t>Vallée de la Risle (aval)</t>
  </si>
  <si>
    <t>Vallée de la Véronne</t>
  </si>
  <si>
    <t>Estuaire de la Risle</t>
  </si>
  <si>
    <t>Vallée de la Vilaine</t>
  </si>
  <si>
    <t>Vallée de la Corbie</t>
  </si>
  <si>
    <t>Vallée de Livet - sur - Authou</t>
  </si>
  <si>
    <t>Bois de la vallée de la Risle aval</t>
  </si>
  <si>
    <t>Bois de Courcelles, Plasnes et Serquigny</t>
  </si>
  <si>
    <t>Vallée du Sébec</t>
  </si>
  <si>
    <t>Vallée de la Morelle</t>
  </si>
  <si>
    <t>Vallée de la Guiel</t>
  </si>
  <si>
    <t>Seine amont</t>
  </si>
  <si>
    <t>Forêt de Bizy</t>
  </si>
  <si>
    <t>Coteaux d'Amfreville - sous - les - Monts</t>
  </si>
  <si>
    <t>Terrasses de Poses</t>
  </si>
  <si>
    <t>Terrasses de Tosny, Bernières et Venables</t>
  </si>
  <si>
    <t>Terrasses de Courcelles et Bouafles</t>
  </si>
  <si>
    <t>Forêt des Andelys</t>
  </si>
  <si>
    <t>Forêt de Vernon</t>
  </si>
  <si>
    <t>Terrasses de Notre - Dame - de - l'Isle</t>
  </si>
  <si>
    <t>Forêt de Bord</t>
  </si>
  <si>
    <t>Coteaux d'Heudebouville</t>
  </si>
  <si>
    <t>Coteaux des Andelys</t>
  </si>
  <si>
    <t>Terrasses de Muids</t>
  </si>
  <si>
    <t>Terrasses de Criquebeuf</t>
  </si>
  <si>
    <t>Terrasses de Pïtres, Le Manoir, Alizay</t>
  </si>
  <si>
    <t>Terrasses de Gaillon et Saint - Pierre - la - Garenne</t>
  </si>
  <si>
    <t>Marais de Saint - Pierre - d'Autils</t>
  </si>
  <si>
    <t>Agglo Louviers - Val - de - Reuil</t>
  </si>
  <si>
    <t>Agglo Vernon</t>
  </si>
  <si>
    <t>Iles de la Seine amont</t>
  </si>
  <si>
    <t>Prairies de Vernon - Giverny</t>
  </si>
  <si>
    <t>Coteaux de Vernon</t>
  </si>
  <si>
    <t xml:space="preserve">198. </t>
  </si>
  <si>
    <t>Mont Pivin</t>
  </si>
  <si>
    <t>Valleuse d'Antifer</t>
  </si>
  <si>
    <t>Cap d'Antifer</t>
  </si>
  <si>
    <t>Cap Fagnet</t>
  </si>
  <si>
    <t>Valleuse d'Eletot (ENS)</t>
  </si>
  <si>
    <t>Valleuses des Petites Dalles (ENS)</t>
  </si>
  <si>
    <t>Estuaire de la Durdent (3 km)</t>
  </si>
  <si>
    <t>Estuaire de la Saâne (3 km)</t>
  </si>
  <si>
    <t>Bois de Varengeville</t>
  </si>
  <si>
    <t>Estuaire de la Scie (3 km)</t>
  </si>
  <si>
    <t>Estuaire de l'Yères (3 km)</t>
  </si>
  <si>
    <t>Estuaire du Dun (3 km)</t>
  </si>
  <si>
    <t>Valleuse de Bruneval</t>
  </si>
  <si>
    <t>Agglo Dieppe</t>
  </si>
  <si>
    <t>Cap de la Hève</t>
  </si>
  <si>
    <t>Digue et Port d'Antifer</t>
  </si>
  <si>
    <t>Bois de Bernouville</t>
  </si>
  <si>
    <t>Cap d'Ailly</t>
  </si>
  <si>
    <t>Valleuse de Senneville sur Fécamp</t>
  </si>
  <si>
    <t>Camp de César</t>
  </si>
  <si>
    <t>Bracquemont</t>
  </si>
  <si>
    <t>Estuaire de la Veules</t>
  </si>
  <si>
    <t xml:space="preserve">196. </t>
  </si>
  <si>
    <t>Valleuses d’Yport et Vattetot</t>
  </si>
  <si>
    <t xml:space="preserve">197. </t>
  </si>
  <si>
    <t>Falaises d’Etretat</t>
  </si>
  <si>
    <t>MISEREY</t>
  </si>
  <si>
    <t>SOULLES</t>
  </si>
  <si>
    <t>MESANGUEVILLE</t>
  </si>
  <si>
    <t>MAROLLES</t>
  </si>
  <si>
    <t>MOISVILLE</t>
  </si>
  <si>
    <t>SOURDEVAL</t>
  </si>
  <si>
    <t>ST MAURICE DU DESERT</t>
  </si>
  <si>
    <t>MESNIERES EN BRAY</t>
  </si>
  <si>
    <t>MONTAURE</t>
  </si>
  <si>
    <t>SOURDEVAL LES BOIS</t>
  </si>
  <si>
    <t>Guillemot de Troïl</t>
  </si>
  <si>
    <t>Harle bièvre</t>
  </si>
  <si>
    <t>GUICHAINVILLE</t>
  </si>
  <si>
    <t>LE MESNIL AMEY</t>
  </si>
  <si>
    <t>LONGUENOE</t>
  </si>
  <si>
    <t>FREULLEVILLE</t>
  </si>
  <si>
    <t>GAVRUS</t>
  </si>
  <si>
    <t>GUISENIERS</t>
  </si>
  <si>
    <t>LE MESNIL AU VAL</t>
  </si>
  <si>
    <t>FREVILLE</t>
  </si>
  <si>
    <t>Code</t>
  </si>
  <si>
    <t>ACON</t>
  </si>
  <si>
    <t>AGNEAUX</t>
  </si>
  <si>
    <t>Rossignol philomèle</t>
  </si>
  <si>
    <t>Rougegorge familier</t>
  </si>
  <si>
    <t>Rougequeue à front blanc</t>
  </si>
  <si>
    <t>Rougequeue noir</t>
  </si>
  <si>
    <t>AUBUSSON</t>
  </si>
  <si>
    <t>ANGERVILLE BAILLEUL</t>
  </si>
  <si>
    <t>ANGERVILLE</t>
  </si>
  <si>
    <t>ANNEVILLE EN SAIRE</t>
  </si>
  <si>
    <t>AUGUAISE</t>
  </si>
  <si>
    <t>ANGERVILLE LA MARTEL</t>
  </si>
  <si>
    <t>Calvados</t>
  </si>
  <si>
    <t>ANGOVILLE</t>
  </si>
  <si>
    <t>AUBERVILLE LA CAMPAGNE</t>
  </si>
  <si>
    <t>AVENAY</t>
  </si>
  <si>
    <t>BAILLEUL LA VALLEE</t>
  </si>
  <si>
    <t>BAUDREVILLE</t>
  </si>
  <si>
    <t>BEAULANDAIS</t>
  </si>
  <si>
    <t>AUBERVILLE LA MANUEL</t>
  </si>
  <si>
    <t>BALLEROY</t>
  </si>
  <si>
    <t>BALINES</t>
  </si>
  <si>
    <t>BAUPTE</t>
  </si>
  <si>
    <t>BEAULIEU</t>
  </si>
  <si>
    <t>AUBERVILLE LA RENAULT</t>
  </si>
  <si>
    <t>BANNEVILLE LA CAMPAGNE</t>
  </si>
  <si>
    <t>BARC</t>
  </si>
  <si>
    <t>BEAUBIGNY</t>
  </si>
  <si>
    <t>BEAUVAIN</t>
  </si>
  <si>
    <t>AUFFAY</t>
  </si>
  <si>
    <t>BANNEVILLE SUR AJON</t>
  </si>
  <si>
    <t>BARNEVILLE SUR SEINE</t>
  </si>
  <si>
    <t>BEAUCHAMPS</t>
  </si>
  <si>
    <t>BELFONDS</t>
  </si>
  <si>
    <t>AUMALE</t>
  </si>
  <si>
    <t>BANVILLE</t>
  </si>
  <si>
    <t>BARQUET</t>
  </si>
  <si>
    <t>BEAUCOUDRAY</t>
  </si>
  <si>
    <t>BELLAVILLIERS</t>
  </si>
  <si>
    <t>AUPPEGARD</t>
  </si>
  <si>
    <t>BARBERY</t>
  </si>
  <si>
    <t>BEAUFICEL</t>
  </si>
  <si>
    <t>BELLEME</t>
  </si>
  <si>
    <t>AUQUEMESNIL</t>
  </si>
  <si>
    <t>BARBEVILLE</t>
  </si>
  <si>
    <t>STE AUSTREBERTHE</t>
  </si>
  <si>
    <t>STE CROIX GRAND TONNE</t>
  </si>
  <si>
    <t>VILLIERS EN DESOEUVRE</t>
  </si>
  <si>
    <t>STE BEUVE EN RIVIERE</t>
  </si>
  <si>
    <t>GLANVILLE</t>
  </si>
  <si>
    <t>HARQUENCY</t>
  </si>
  <si>
    <t>LE MESNIL HERMAN</t>
  </si>
  <si>
    <t>Bernache nonnette</t>
  </si>
  <si>
    <t>Oie rieuse</t>
  </si>
  <si>
    <t>L'HABIT</t>
  </si>
  <si>
    <t>QUERQUEVILLE</t>
  </si>
  <si>
    <t>ST DENIS SUR SARTHON</t>
  </si>
  <si>
    <t>LILLEBONNE</t>
  </si>
  <si>
    <t>LES MONCEAUX</t>
  </si>
  <si>
    <t>L'HOSMES</t>
  </si>
  <si>
    <t>QUETTEHOU</t>
  </si>
  <si>
    <t>ST DIDIER SOUS ECOUVES</t>
  </si>
  <si>
    <t>LIMESY</t>
  </si>
  <si>
    <t>LES MOUTIERS EN AUGE</t>
  </si>
  <si>
    <t>LIEUREY</t>
  </si>
  <si>
    <t>QUETTETOT</t>
  </si>
  <si>
    <t>ST ELLIER LES BOIS</t>
  </si>
  <si>
    <t>LIMPIVILLE</t>
  </si>
  <si>
    <t>LES MOUTIERS HUBERT</t>
  </si>
  <si>
    <t>QUETTREVILLE SUR SIENNE</t>
  </si>
  <si>
    <t>ST EVROULT DE MONTFORT</t>
  </si>
  <si>
    <t>LINDEBEUF</t>
  </si>
  <si>
    <t>LES OUBEAUX</t>
  </si>
  <si>
    <t>LILLY</t>
  </si>
  <si>
    <t>QUIBOU</t>
  </si>
  <si>
    <t>ST EVROULT NOTRE DAME DU</t>
  </si>
  <si>
    <t>LINTOT</t>
  </si>
  <si>
    <t>LESSARD ET LE CHENE</t>
  </si>
  <si>
    <t>LISORS</t>
  </si>
  <si>
    <t>QUINEVILLE</t>
  </si>
  <si>
    <t>ST FRAIMBAULT</t>
  </si>
  <si>
    <t>LINTOT LES BOIS</t>
  </si>
  <si>
    <t>LIEURY</t>
  </si>
  <si>
    <t>LIVET SUR AUTHOU</t>
  </si>
  <si>
    <t>RAIDS</t>
  </si>
  <si>
    <t>ST FULGENT DES ORMES</t>
  </si>
  <si>
    <t>LONDINIERES</t>
  </si>
  <si>
    <t>LINGEVRES</t>
  </si>
  <si>
    <t>Autres espèces</t>
  </si>
  <si>
    <t>Espèces en rouge</t>
  </si>
  <si>
    <t>Espèces susceptibles d'être nicheuses en fonction de la date d'observation (en E2)</t>
  </si>
  <si>
    <t>NB !</t>
  </si>
  <si>
    <t>Pour qu'une espèce soit prise en compte, il suffit qu'une seule cellule soit renseignée</t>
  </si>
  <si>
    <t>En cas de message d'erreur, faire une copie d'écran et me l'envoyer (la copie, pas l'écran)</t>
  </si>
  <si>
    <t>Belles obs !</t>
  </si>
  <si>
    <t>Hervé</t>
  </si>
  <si>
    <r>
      <t xml:space="preserve">2) Saisir </t>
    </r>
    <r>
      <rPr>
        <b/>
        <sz val="11"/>
        <rFont val="Arial"/>
        <family val="2"/>
      </rPr>
      <t>toutes</t>
    </r>
    <r>
      <rPr>
        <sz val="11"/>
        <rFont val="Arial"/>
        <family val="2"/>
      </rPr>
      <t xml:space="preserve"> les observations</t>
    </r>
  </si>
  <si>
    <t>L'OUDON</t>
  </si>
  <si>
    <t>MARTIGNY SUR L'ANTE</t>
  </si>
  <si>
    <t>NORON L'ABBAYE</t>
  </si>
  <si>
    <t>PARFOURU L'ECLIN</t>
  </si>
  <si>
    <t>PONT L'EVEQUE</t>
  </si>
  <si>
    <t>L'ETANG BERTRAND</t>
  </si>
  <si>
    <t>OCTEVILLE L'AVENEL</t>
  </si>
  <si>
    <t>ST ANDRE DE L'EPINE</t>
  </si>
  <si>
    <t>ST CLAIR SUR L'ELLE</t>
  </si>
  <si>
    <t>ATHIS DE L'ORNE</t>
  </si>
  <si>
    <t>BAGNOLES DE L'ORNE</t>
  </si>
  <si>
    <t>L'AIGLE</t>
  </si>
  <si>
    <t>L'EPINAY LE COMTE</t>
  </si>
  <si>
    <t>L'HERMITIERE</t>
  </si>
  <si>
    <t>L'HOME CHAMONDOT</t>
  </si>
  <si>
    <t>LE PAS ST L'HOMER</t>
  </si>
  <si>
    <t>LONLAY L'ABBAYE</t>
  </si>
  <si>
    <t>ST MARTIN L'AIGUILLON</t>
  </si>
  <si>
    <t>LE PRE D'AUGE</t>
  </si>
  <si>
    <t>NOTRE DAME D'ESTREES</t>
  </si>
  <si>
    <t>PONT D'OUILLY</t>
  </si>
  <si>
    <t>ST ANDRE D'HEBERTOT</t>
  </si>
  <si>
    <t>ST AUBIN D'ARQUENAY</t>
  </si>
  <si>
    <t>ST BENOIT D'HEBERTOT</t>
  </si>
  <si>
    <t>ST GEORGES D'AUNAY</t>
  </si>
  <si>
    <t>ST GERMAIN D'ECTOT</t>
  </si>
  <si>
    <t>STE MARGUERITE D'ELLE</t>
  </si>
  <si>
    <t>LA HAYE D'ECTOT</t>
  </si>
  <si>
    <t>LA LANDE D'AIROU</t>
  </si>
  <si>
    <t>LA LUCERNE D'OUTREMER</t>
  </si>
  <si>
    <t>LE HOMMET D'ARTHENAY</t>
  </si>
  <si>
    <t>LES MOITIERS D'ALLONNE</t>
  </si>
  <si>
    <t>NOTRE DAME D'ELLE</t>
  </si>
  <si>
    <t>ST GEORGES D'ELLE</t>
  </si>
  <si>
    <t>ST GERMAIN D'ELLE</t>
  </si>
  <si>
    <t>ST LO D'OURVILLE</t>
  </si>
  <si>
    <t>ST MARTIN D'AUBIGNY</t>
  </si>
  <si>
    <t>ST MARTIN D'AUDOUVILLE</t>
  </si>
  <si>
    <t>ST PIERRE D'ARTHEGLISE</t>
  </si>
  <si>
    <t>LA CHAPELLE D'ANDAINE</t>
  </si>
  <si>
    <t>LE CHATEAU D'ALMENECHES</t>
  </si>
  <si>
    <t>ST AUBIN D'APPENAI</t>
  </si>
  <si>
    <t>ST GEORGES D'ANNEBECQ</t>
  </si>
  <si>
    <t>ST GERMAIN D'AUNAY</t>
  </si>
  <si>
    <t>ST MARS D'EGRENNE</t>
  </si>
  <si>
    <t>ST MARTIN D'ECUBLEI</t>
  </si>
  <si>
    <t>ST PIERRE D'ENTREMONT</t>
  </si>
  <si>
    <t>ECARDENVILLE LA CAMPAGNE</t>
  </si>
  <si>
    <t>GRAIGNES</t>
  </si>
  <si>
    <t>ST LEGER SUR SARTHE</t>
  </si>
  <si>
    <t>MAUCOMBLE</t>
  </si>
  <si>
    <t>MAISY</t>
  </si>
  <si>
    <t>MENNEVAL</t>
  </si>
  <si>
    <t>SERVIGNY</t>
  </si>
  <si>
    <t>ST LEONARD DES PARCS</t>
  </si>
  <si>
    <t>DIVES SUR MER</t>
  </si>
  <si>
    <t>Grèbe esclavon</t>
  </si>
  <si>
    <t>Grèbe huppé</t>
  </si>
  <si>
    <t>Grimpereau des jardins</t>
  </si>
  <si>
    <t>Grive draine</t>
  </si>
  <si>
    <t>ISIGNY LE BUAT</t>
  </si>
  <si>
    <t>LA ROUGE</t>
  </si>
  <si>
    <t>ECTOT L'AUBER</t>
  </si>
  <si>
    <t>ECOTS</t>
  </si>
  <si>
    <t>FLIPOU</t>
  </si>
  <si>
    <t>LA FERRIERE BECHET</t>
  </si>
  <si>
    <t>CROUAY</t>
  </si>
  <si>
    <t>EPINAY</t>
  </si>
  <si>
    <t>HAUTEVILLE SUR MER</t>
  </si>
  <si>
    <t>LA FERRIERE BOCHARD</t>
  </si>
  <si>
    <t>LA CHAPELLE MONTLIGEON</t>
  </si>
  <si>
    <t>CRIQUETOT L'ESNEVAL</t>
  </si>
  <si>
    <t>MAULEVRIER STE GERTRUDE</t>
  </si>
  <si>
    <t>MAIZET</t>
  </si>
  <si>
    <t>MERCEY</t>
  </si>
  <si>
    <t>SERVON</t>
  </si>
  <si>
    <t>ST LOYER DES CHAMPS</t>
  </si>
  <si>
    <t>MAUNY</t>
  </si>
  <si>
    <t>MAIZIERES</t>
  </si>
  <si>
    <t>MEREY</t>
  </si>
  <si>
    <t>SIDEVILLE</t>
  </si>
  <si>
    <t>ST MARD DE RENO</t>
  </si>
  <si>
    <t>Busard des roseaux*</t>
  </si>
  <si>
    <t>Busard Saint-Martin*</t>
  </si>
  <si>
    <t>Butor étoilé*</t>
  </si>
  <si>
    <t>Canard chipeau*</t>
  </si>
  <si>
    <t>Canard pilet*</t>
  </si>
  <si>
    <t>Canard souchet*</t>
  </si>
  <si>
    <t>Cigogne blanche*</t>
  </si>
  <si>
    <t>STE MARGUERITE DES LOGES</t>
  </si>
  <si>
    <t>MALETABLE</t>
  </si>
  <si>
    <t>LISIEUX</t>
  </si>
  <si>
    <t>LOUVERSEY</t>
  </si>
  <si>
    <t>RAUVILLE LA PLACE</t>
  </si>
  <si>
    <t>LONGUEIL</t>
  </si>
  <si>
    <t>LISON</t>
  </si>
  <si>
    <t>LOUVIERS</t>
  </si>
  <si>
    <t>RAVENOVILLE</t>
  </si>
  <si>
    <t>ST GERMAIN DE CLAIREFEUIL</t>
  </si>
  <si>
    <t>LONGUERUE</t>
  </si>
  <si>
    <t>LISORES</t>
  </si>
  <si>
    <t>LOUYE</t>
  </si>
  <si>
    <t>REFFUVEILLE</t>
  </si>
  <si>
    <t>ST GERMAIN DE LA COUDRE</t>
  </si>
  <si>
    <t>LONGUEVILLE SUR SCIE</t>
  </si>
  <si>
    <t>LITTEAU</t>
  </si>
  <si>
    <t>LYONS LA FORET</t>
  </si>
  <si>
    <t>REGNEVILLE SUR MER</t>
  </si>
  <si>
    <t>ST GERMAIN DE MARTIGNY</t>
  </si>
  <si>
    <t>LOUVETOT</t>
  </si>
  <si>
    <t>LIVAROT</t>
  </si>
  <si>
    <t>MAINNEVILLE</t>
  </si>
  <si>
    <t>REIGNEVILLE BOCAGE</t>
  </si>
  <si>
    <t>ST GERMAIN DES GROIS</t>
  </si>
  <si>
    <t>LUCY</t>
  </si>
  <si>
    <t>LIVRY</t>
  </si>
  <si>
    <t>MALLEVILLE SUR LE BEC</t>
  </si>
  <si>
    <t>REMILLY SUR LOZON</t>
  </si>
  <si>
    <t>ST GERMAIN DU CORBEIS</t>
  </si>
  <si>
    <t>LUNERAY</t>
  </si>
  <si>
    <t>LONGRAYE</t>
  </si>
  <si>
    <t>MALOUY</t>
  </si>
  <si>
    <t>RETHOVILLE</t>
  </si>
  <si>
    <t>ST GERMAIN LE VIEUX</t>
  </si>
  <si>
    <t>MALAUNAY</t>
  </si>
  <si>
    <t>VEAUVILLE LES BAONS</t>
  </si>
  <si>
    <t>MAUQUENCHY</t>
  </si>
  <si>
    <t>MALLOUE</t>
  </si>
  <si>
    <t>MESNIL ROUSSET</t>
  </si>
  <si>
    <t>VICTOT PONTFOL</t>
  </si>
  <si>
    <t>YAINVILLE</t>
  </si>
  <si>
    <t>VIENNE EN BESSIN</t>
  </si>
  <si>
    <t>YEBLERON</t>
  </si>
  <si>
    <t>VIERVILLE SUR MER</t>
  </si>
  <si>
    <t>YERVILLE</t>
  </si>
  <si>
    <t>VIESSOIX</t>
  </si>
  <si>
    <t>YMARE</t>
  </si>
  <si>
    <t>VIEUX</t>
  </si>
  <si>
    <t>YPORT</t>
  </si>
  <si>
    <t>LA CHAPELLE GAUTHIER</t>
  </si>
  <si>
    <t>LES PIEUX</t>
  </si>
  <si>
    <t>MONTGAUDRY</t>
  </si>
  <si>
    <t>GUEURES</t>
  </si>
  <si>
    <t>JUAYE MONDAYE</t>
  </si>
  <si>
    <t>LA CHAPELLE HARENG</t>
  </si>
  <si>
    <t>LES VEYS</t>
  </si>
  <si>
    <t>Chevalier guignette</t>
  </si>
  <si>
    <t>Chevalier sylvain</t>
  </si>
  <si>
    <t>Chevêche d'Athéna</t>
  </si>
  <si>
    <t>Choucas des tours</t>
  </si>
  <si>
    <t>Chouette hulotte</t>
  </si>
  <si>
    <t>Combattant varié</t>
  </si>
  <si>
    <t>Corbeau freux</t>
  </si>
  <si>
    <t>Corneille noire</t>
  </si>
  <si>
    <t>Coucou gris</t>
  </si>
  <si>
    <t>Courlis corlieu</t>
  </si>
  <si>
    <t>THIERGEVILLE</t>
  </si>
  <si>
    <t>THIETREVILLE</t>
  </si>
  <si>
    <t>TAILLEVILLE</t>
  </si>
  <si>
    <t>THIL MANNEVILLE</t>
  </si>
  <si>
    <t>HONGUEMARE GUENOUVILLE</t>
  </si>
  <si>
    <t>LE PERRON</t>
  </si>
  <si>
    <t>MARNEFER</t>
  </si>
  <si>
    <t>Bécassine sourde</t>
  </si>
  <si>
    <t>GOUCHAUPRE</t>
  </si>
  <si>
    <t>GRENTHEVILLE</t>
  </si>
  <si>
    <t>HOUETTEVILLE</t>
  </si>
  <si>
    <t>LE PETIT CELLAND</t>
  </si>
  <si>
    <t>MAUVES SUR HUISNE</t>
  </si>
  <si>
    <t>GRIMBOSQ</t>
  </si>
  <si>
    <t>HOULBEC COCHEREL</t>
  </si>
  <si>
    <t>LE PLESSIS LASTELLE</t>
  </si>
  <si>
    <t>MEDAVY</t>
  </si>
  <si>
    <t>NEUVILLE SUR TOUQUES</t>
  </si>
  <si>
    <t>HERMEVILLE</t>
  </si>
  <si>
    <t>LA FOLIE</t>
  </si>
  <si>
    <t>LA LANDE ST LEGER</t>
  </si>
  <si>
    <t>MARTINVAST</t>
  </si>
  <si>
    <t>NEUVY AU HOULME</t>
  </si>
  <si>
    <t>HERONCHELLES</t>
  </si>
  <si>
    <t>LA FOLLETIERE ABENON</t>
  </si>
  <si>
    <t>LA MADELEINE DE NONANCOURT</t>
  </si>
  <si>
    <t>MAUPERTUIS</t>
  </si>
  <si>
    <t>NOCE</t>
  </si>
  <si>
    <t>HEUGLEVILLE SUR SCIE</t>
  </si>
  <si>
    <t>LA GRAVERIE</t>
  </si>
  <si>
    <t>LA NEUVE GRANGE</t>
  </si>
  <si>
    <t>MAUPERTUS SUR MER</t>
  </si>
  <si>
    <t>NONANT LE PIN</t>
  </si>
  <si>
    <t>MEZIERES EN VEXIN</t>
  </si>
  <si>
    <t>Eider à duvet</t>
  </si>
  <si>
    <t>Engoulevent d'Europe</t>
  </si>
  <si>
    <t>Epervier d'Europe</t>
  </si>
  <si>
    <t>Etourneau sansonnet</t>
  </si>
  <si>
    <t>Faisan de Colchide</t>
  </si>
  <si>
    <t>Faucon crécerelle</t>
  </si>
  <si>
    <t>Faucon émerillon</t>
  </si>
  <si>
    <t>Faucon hobereau</t>
  </si>
  <si>
    <t>Fauvette à tête noire</t>
  </si>
  <si>
    <t>Fauvette babillarde</t>
  </si>
  <si>
    <t>Massif de la Basse - Forêt (Eu)</t>
  </si>
  <si>
    <t>Vallée de la Bresle</t>
  </si>
  <si>
    <t>Vallée de la Méline</t>
  </si>
  <si>
    <t>Forêt de Cuverville</t>
  </si>
  <si>
    <t>Forêt de Bray</t>
  </si>
  <si>
    <t>Bois de l'Epinay (ENS)</t>
  </si>
  <si>
    <t>ENS</t>
  </si>
  <si>
    <t>Vallée de l'Epte et Mésangueville</t>
  </si>
  <si>
    <t>Bois Gamet (ENS)</t>
  </si>
  <si>
    <t>Prairies de Ferrières</t>
  </si>
  <si>
    <t>Bois d'Atteville</t>
  </si>
  <si>
    <t>Vexin-Lyons
Vallée de l'Andelle
et de l'Epte</t>
  </si>
  <si>
    <t>Forêt de Lyons</t>
  </si>
  <si>
    <t>Vallée du Gambon</t>
  </si>
  <si>
    <t>Vallée de la Bonde</t>
  </si>
  <si>
    <t>Vallée de la Lévrière</t>
  </si>
  <si>
    <t>Bois de la vallée d'Epte</t>
  </si>
  <si>
    <t>Coteau de Giverny</t>
  </si>
  <si>
    <t>Bois des Merderelles</t>
  </si>
  <si>
    <t>Forêt de Gisors et Coquereaumont</t>
  </si>
  <si>
    <t>Bois de la vallée d'Andelle aval</t>
  </si>
  <si>
    <t>Vallée d'Epte</t>
  </si>
  <si>
    <t>Vallée de l'Andelle aval</t>
  </si>
  <si>
    <t>Vallée de la Lieure</t>
  </si>
  <si>
    <t>Vallée du Fouillebroc</t>
  </si>
  <si>
    <t>Vallons de Rogerville, d'Oudalle et de Sandouville</t>
  </si>
  <si>
    <t>Estuaire Seine</t>
  </si>
  <si>
    <t>Marais Vernier</t>
  </si>
  <si>
    <t>Agglo Le Havre</t>
  </si>
  <si>
    <t>STE MARIE LAUMONT</t>
  </si>
  <si>
    <t>GRAINVILLE LANGANNERIE</t>
  </si>
  <si>
    <t>Forêt d'Eawy</t>
  </si>
  <si>
    <t>Forêt d'Auffay</t>
  </si>
  <si>
    <t>Estuaire
Marais Vernier</t>
  </si>
  <si>
    <t>ROSAY</t>
  </si>
  <si>
    <t>ROBEHOMME</t>
  </si>
  <si>
    <t>ST ETIENNE SOUS BAILLEUL</t>
  </si>
  <si>
    <t>STE MARIE DU MONT</t>
  </si>
  <si>
    <t>ROUEN</t>
  </si>
  <si>
    <t>ROCQUANCOURT</t>
  </si>
  <si>
    <t>ST GEORGES DU MESNIL</t>
  </si>
  <si>
    <t>STE MERE EGLISE</t>
  </si>
  <si>
    <t>ROUMARE</t>
  </si>
  <si>
    <t>ROCQUES</t>
  </si>
  <si>
    <t>ST GEORGES DU VIEVRE</t>
  </si>
  <si>
    <t>STE PIENCE</t>
  </si>
  <si>
    <t>ROUTES</t>
  </si>
  <si>
    <t>ROSEL</t>
  </si>
  <si>
    <t>ST GEORGES MOTEL</t>
  </si>
  <si>
    <t>STE SUZANNE SUR VIRE</t>
  </si>
  <si>
    <t>ROUVILLE</t>
  </si>
  <si>
    <t>CERQUEUX</t>
  </si>
  <si>
    <t>Stoc-Eps</t>
  </si>
  <si>
    <t>ST OUEN LE MAUGER</t>
  </si>
  <si>
    <t>ST MARTIN DON</t>
  </si>
  <si>
    <t>TOURNEVILLE</t>
  </si>
  <si>
    <t>ST OUEN SOUS BAILLY</t>
  </si>
  <si>
    <t>ST MARTIN DU MESNIL OURY</t>
  </si>
  <si>
    <t>TOURNY</t>
  </si>
  <si>
    <t>ST PAER</t>
  </si>
  <si>
    <t>ST MICHEL DE LIVET</t>
  </si>
  <si>
    <t>TOURVILLE LA CAMPAGNE</t>
  </si>
  <si>
    <t>Bouton "Modifier les</t>
  </si>
  <si>
    <t>Affiche toutes les espèces, observées ou non, et permet de modifier les saisies</t>
  </si>
  <si>
    <t>données"</t>
  </si>
  <si>
    <t>Après correction, cliquer sur le bouton "Enregistrer" du programme</t>
  </si>
  <si>
    <t>Ne pas utiliser l'icône Disquette d'Excel !</t>
  </si>
  <si>
    <t>Bouton "Effacer"</t>
  </si>
  <si>
    <t>Efface toutes les observations, la date et la commune</t>
  </si>
  <si>
    <t>Conserve le nom et le numéro de l'observateur</t>
  </si>
  <si>
    <t>Bouton "Imprimer"</t>
  </si>
  <si>
    <t>Si le nombre d'observations est &lt;51 : lance l'impression sur l'imprimante par défaut.</t>
  </si>
  <si>
    <t>S'il est &gt;50, lance l'aperçu avant impression, ce qui permet de régler l'imprimante sur "recto-verso" si elle dispose de cette fonction.</t>
  </si>
  <si>
    <t>Bouton "Enregistrer"</t>
  </si>
  <si>
    <t>Vérifie la validité des données puis enregistre dans le dossier C:\CENT</t>
  </si>
  <si>
    <t>Il est possible de modifier le fichier obtenu grâce au bouton "Modifier"</t>
  </si>
  <si>
    <t>Procédure</t>
  </si>
  <si>
    <t>ST AIGNAN DE CRAMESNIL</t>
  </si>
  <si>
    <t>ST OUEN D'ATTEZ</t>
  </si>
  <si>
    <t>LA HAYE ST SYLVESTRE</t>
  </si>
  <si>
    <t>MARGUERAY</t>
  </si>
  <si>
    <t>NEUILLY SUR EURE</t>
  </si>
  <si>
    <t>HERICOURT EN CAUX</t>
  </si>
  <si>
    <t>LA FERRIERE DUVAL</t>
  </si>
  <si>
    <t>LA HEUNIERE</t>
  </si>
  <si>
    <t>MARIGNY</t>
  </si>
  <si>
    <t>NEUVILLE PRES SEES</t>
  </si>
  <si>
    <t>HERMANVILLE</t>
  </si>
  <si>
    <t>LA FERRIERE HARANG</t>
  </si>
  <si>
    <t>LA HOUSSAYE</t>
  </si>
  <si>
    <t>BENOUVILLE</t>
  </si>
  <si>
    <t>BEZU LA FORET</t>
  </si>
  <si>
    <t>BOURGUENOLLES</t>
  </si>
  <si>
    <t>BRIEUX</t>
  </si>
  <si>
    <t>BAROMESNIL</t>
  </si>
  <si>
    <t>BENY SUR MER</t>
  </si>
  <si>
    <t>BEZU ST ELOI</t>
  </si>
  <si>
    <t>BOUTTEVILLE</t>
  </si>
  <si>
    <t>BRIOUZE</t>
  </si>
  <si>
    <t>BAZINVAL</t>
  </si>
  <si>
    <t>BERNESQ</t>
  </si>
  <si>
    <t>BOIS ANZERAY</t>
  </si>
  <si>
    <t>BRAFFAIS</t>
  </si>
  <si>
    <t>BRULLEMAIL</t>
  </si>
  <si>
    <t>BEAUBEC LA ROSIERE</t>
  </si>
  <si>
    <t>BOIS ARNAULT</t>
  </si>
  <si>
    <t>BRAINVILLE</t>
  </si>
  <si>
    <t>BUBERTRE</t>
  </si>
  <si>
    <t>BEAUMONT LE HARENG</t>
  </si>
  <si>
    <t>BERNIERES LE PATRY</t>
  </si>
  <si>
    <t>BOIS JEROME ST OUEN</t>
  </si>
  <si>
    <t>BRANVILLE HAGUE</t>
  </si>
  <si>
    <t>BURE</t>
  </si>
  <si>
    <t>BEAUREPAIRE</t>
  </si>
  <si>
    <t>BERNIERES SUR MER</t>
  </si>
  <si>
    <t>BOIS LE ROI</t>
  </si>
  <si>
    <t>BRECEY</t>
  </si>
  <si>
    <t>BURES</t>
  </si>
  <si>
    <t>BEAUSSAULT</t>
  </si>
  <si>
    <t>BERVILLE</t>
  </si>
  <si>
    <t>BOIS NORMAND PRES LYRE</t>
  </si>
  <si>
    <t>BRECTOUVILLE</t>
  </si>
  <si>
    <t>BURSARD</t>
  </si>
  <si>
    <t>BEAUTOT</t>
  </si>
  <si>
    <t>BEUVILLERS</t>
  </si>
  <si>
    <t>envoi des fichiers Excel =&gt;</t>
  </si>
  <si>
    <t xml:space="preserve">fichesornitho-lponormandie@orange.fr </t>
  </si>
  <si>
    <t>Saisie facilitée</t>
  </si>
  <si>
    <t>On peut noter indifférmment dans les colonnes C ou D la présence (X) ou le nb d'individus</t>
  </si>
  <si>
    <t>LA HOUBLONNIERE</t>
  </si>
  <si>
    <t>LA NEUVILLE DU BOSC</t>
  </si>
  <si>
    <t>MILLIERES</t>
  </si>
  <si>
    <t>NOTRE DAME DU ROCHER</t>
  </si>
  <si>
    <t>HODENG AU BOSC</t>
  </si>
  <si>
    <t>LA LANDE SUR DROME</t>
  </si>
  <si>
    <t>LA NOE POULAIN</t>
  </si>
  <si>
    <t>MILLY</t>
  </si>
  <si>
    <t>OCCAGNES</t>
  </si>
  <si>
    <t>HODENG HODENGER</t>
  </si>
  <si>
    <t>LA LANDE VAUMONT</t>
  </si>
  <si>
    <t>LA POTERIE MATHIEU</t>
  </si>
  <si>
    <t>MOBECQ</t>
  </si>
  <si>
    <t>BOISSY LAMBERVILLE</t>
  </si>
  <si>
    <t>BREVANDS</t>
  </si>
  <si>
    <t>CARROUGES</t>
  </si>
  <si>
    <t>BELLENCOMBRE</t>
  </si>
  <si>
    <t>BOSROBERT</t>
  </si>
  <si>
    <t>CAMBERNON</t>
  </si>
  <si>
    <t>CHAMPOSOULT</t>
  </si>
  <si>
    <t>BERNIERES</t>
  </si>
  <si>
    <t>BONNEVILLE SUR TOUQUES</t>
  </si>
  <si>
    <t>BOUAFLES</t>
  </si>
  <si>
    <t>CAMETOURS</t>
  </si>
  <si>
    <t>CRIQUETOT SUR LONGUEVILLE</t>
  </si>
  <si>
    <t>CREULLY</t>
  </si>
  <si>
    <t>ECAUVILLE</t>
  </si>
  <si>
    <t>GRATOT</t>
  </si>
  <si>
    <t>LA CHAPELLE SOUEF</t>
  </si>
  <si>
    <t>CRIQUETOT SUR OUVILLE</t>
  </si>
  <si>
    <t>CREVECOEUR EN AUGE</t>
  </si>
  <si>
    <t>ECOS</t>
  </si>
  <si>
    <t>ST ANDRE DE MESSEI</t>
  </si>
  <si>
    <t>LE HERON</t>
  </si>
  <si>
    <t>LE VIEIL EVREUX</t>
  </si>
  <si>
    <t>PERCY</t>
  </si>
  <si>
    <t>ST AQUILIN DE CORBION</t>
  </si>
  <si>
    <t>LE HOULME</t>
  </si>
  <si>
    <t>LE RECULEY</t>
  </si>
  <si>
    <t>LERY</t>
  </si>
  <si>
    <t>PERIERS</t>
  </si>
  <si>
    <t>ST MARTIN DE TALLEVENDE</t>
  </si>
  <si>
    <t>TOUFFREVILLE</t>
  </si>
  <si>
    <t>ST NICOLAS DE LA TAILLE</t>
  </si>
  <si>
    <t>ST MARTIN DES BESACES</t>
  </si>
  <si>
    <t>TOURNEDOS BOIS HUBERT</t>
  </si>
  <si>
    <t>ST OUEN DU BREUIL</t>
  </si>
  <si>
    <t>ST MARTIN DES ENTREES</t>
  </si>
  <si>
    <t>TOURNEDOS SUR SEINE</t>
  </si>
  <si>
    <t>ST MARTIN DE MAILLOC</t>
  </si>
  <si>
    <t>ST NICOLAS D'ALIERMONT</t>
  </si>
  <si>
    <t>ST MARTIN DE MIEUX</t>
  </si>
  <si>
    <t>TOSNY</t>
  </si>
  <si>
    <t>ST CHRISTOPHE LE JAJOLET</t>
  </si>
  <si>
    <t>LES CENT ACRES</t>
  </si>
  <si>
    <t>LES AUTELS ST BAZILE</t>
  </si>
  <si>
    <t>LES PLACES</t>
  </si>
  <si>
    <t>PONTS</t>
  </si>
  <si>
    <t>ST CLAIR DE HALOUZE</t>
  </si>
  <si>
    <t>FONTENAI SUR ORNE</t>
  </si>
  <si>
    <t>BURES EN BRAY</t>
  </si>
  <si>
    <t>CHICHEBOVILLE</t>
  </si>
  <si>
    <t>CUSSY</t>
  </si>
  <si>
    <t>ETREPAGNY</t>
  </si>
  <si>
    <t>HEBECREVON</t>
  </si>
  <si>
    <t>LA FRESNAIE FAYEL</t>
  </si>
  <si>
    <t>LONGUES SUR MER</t>
  </si>
  <si>
    <t>MANDEVILLE</t>
  </si>
  <si>
    <t>REVILLE</t>
  </si>
  <si>
    <t>ST GERVAIS DES SABLONS</t>
  </si>
  <si>
    <t>MALLEVILLE LES GRES</t>
  </si>
  <si>
    <t>MANDRES</t>
  </si>
  <si>
    <t>ROCHEVILLE</t>
  </si>
  <si>
    <t>ST GERVAIS DU PERRON</t>
  </si>
  <si>
    <t>MANEGLISE</t>
  </si>
  <si>
    <t>LONGVILLERS</t>
  </si>
  <si>
    <t>MORTEAUX COULIBOEUF</t>
  </si>
  <si>
    <t>ST LEONARD</t>
  </si>
  <si>
    <t>ST LAURENT DU MONT</t>
  </si>
  <si>
    <t>STE OPPORTUNE DU BOSC</t>
  </si>
  <si>
    <t>ST MACLOU DE FOLLEVILLE</t>
  </si>
  <si>
    <t>ST LAURENT SUR MER</t>
  </si>
  <si>
    <t>STE OPPORTUNE LA MARE</t>
  </si>
  <si>
    <t>MANNEVILLE LA RAOULT</t>
  </si>
  <si>
    <t>ROMAGNY</t>
  </si>
  <si>
    <t>ST GILLES DES MARAIS</t>
  </si>
  <si>
    <t>MANEHOUVILLE</t>
  </si>
  <si>
    <t>LOUCELLES</t>
  </si>
  <si>
    <t>BOISSEI LA LANDE</t>
  </si>
  <si>
    <t>AVESNES EN BRAY</t>
  </si>
  <si>
    <t>Havre de Blainville</t>
  </si>
  <si>
    <t>Havre de Gefosses</t>
  </si>
  <si>
    <t>Station de lagunage de Pirou</t>
  </si>
  <si>
    <t>Havre de la Vanlée</t>
  </si>
  <si>
    <t>Agglo Granville et Port</t>
  </si>
  <si>
    <t>Les Tanguières</t>
  </si>
  <si>
    <t>Carolles</t>
  </si>
  <si>
    <t>Baie du Mont St Michel</t>
  </si>
  <si>
    <t>Iles Chausey</t>
  </si>
  <si>
    <t>Dunes de St Rémy</t>
  </si>
  <si>
    <t>Val de Saire</t>
  </si>
  <si>
    <t>Baie des Veys</t>
  </si>
  <si>
    <t>Marais de Carentan - estuaire</t>
  </si>
  <si>
    <t>Vallée de la Touques</t>
  </si>
  <si>
    <t>Vallée de la Sarthe</t>
  </si>
  <si>
    <t>Forêt de Bourse</t>
  </si>
  <si>
    <t>Forêt de Grande Gouffern</t>
  </si>
  <si>
    <t>Forêt de Petite Gouffern</t>
  </si>
  <si>
    <t>Forêt de Bellême</t>
  </si>
  <si>
    <t>Forêt de Réno - Valdieu</t>
  </si>
  <si>
    <t>Forêt de Longny</t>
  </si>
  <si>
    <t>Forêt du Perche et de la Trappe</t>
  </si>
  <si>
    <t>Bois de Charencey</t>
  </si>
  <si>
    <t>Vallée de l'Huisne</t>
  </si>
  <si>
    <t>Bois de St Laurent, Voré et Saussay</t>
  </si>
  <si>
    <t>Baie d'Orne</t>
  </si>
  <si>
    <t>Pointe du Hoc</t>
  </si>
  <si>
    <t>Port en Bessin et falaises de Marigny</t>
  </si>
  <si>
    <t>Marais de Ver - Meuvaines</t>
  </si>
  <si>
    <t>Forêt de Grimbosq</t>
  </si>
  <si>
    <t>Forêt de Cinglais</t>
  </si>
  <si>
    <t>Suisse Normande</t>
  </si>
  <si>
    <t>Bois du Roi</t>
  </si>
  <si>
    <t>Bois de St André</t>
  </si>
  <si>
    <t>Vallée de l'Orne</t>
  </si>
  <si>
    <t>Forêt de Cerisy</t>
  </si>
  <si>
    <t>Vallée de la Seulles - amont</t>
  </si>
  <si>
    <t>CERISY BELLE ETOILE</t>
  </si>
  <si>
    <t>SERVAVILLE SALMONVILLE</t>
  </si>
  <si>
    <t>SOIGNOLLES</t>
  </si>
  <si>
    <t>ST MARTIN DU TILLEUL</t>
  </si>
  <si>
    <t>TROISGOTS</t>
  </si>
  <si>
    <t>SEVIS</t>
  </si>
  <si>
    <t>Dunes d'Hatainville</t>
  </si>
  <si>
    <t>Dunes de Biville et mare de Vauville</t>
  </si>
  <si>
    <t>Nez de Jobourg</t>
  </si>
  <si>
    <t>Cap de la Hague</t>
  </si>
  <si>
    <t>Agglo Cherbourg - Octeville</t>
  </si>
  <si>
    <t>Pointe de Jardeheu</t>
  </si>
  <si>
    <t>CEAUX</t>
  </si>
  <si>
    <t>CONDE SUR HUISNE</t>
  </si>
  <si>
    <t>BEUZEVILLE LA BASTILLE</t>
  </si>
  <si>
    <t>Bois de la vallée de la Clérette</t>
  </si>
  <si>
    <t>Vallée de la Touques - aval</t>
  </si>
  <si>
    <t>Vallée de la Calonne</t>
  </si>
  <si>
    <t>Marais de la Dives</t>
  </si>
  <si>
    <t>Vallée de la Vie</t>
  </si>
  <si>
    <t>Vallée de la Touques - amont</t>
  </si>
  <si>
    <t>Forêt de St Gatien</t>
  </si>
  <si>
    <t>Vallée de l'Orbiquet</t>
  </si>
  <si>
    <t>Vallée de l'Iton</t>
  </si>
  <si>
    <t>Forêt de Moulins - Bonmoulins</t>
  </si>
  <si>
    <t>Vallée de la Risle</t>
  </si>
  <si>
    <t>Forêt de L'Aigle</t>
  </si>
  <si>
    <t>Forêt de St Evroult</t>
  </si>
  <si>
    <t>Forêt de Chaumont</t>
  </si>
  <si>
    <t>Ferme Angot</t>
  </si>
  <si>
    <t>Màj 2017-12</t>
  </si>
  <si>
    <t>GRANDCAMP MAISY</t>
  </si>
  <si>
    <t>HEUDICOURT</t>
  </si>
  <si>
    <t>LE MESNIL VILLEMAN</t>
  </si>
  <si>
    <t>VITRAI SOUS LAIGLE</t>
  </si>
  <si>
    <t>PETIT QUEVILLY</t>
  </si>
  <si>
    <t>PERIERS EN AUGE</t>
  </si>
  <si>
    <t>ROUVRAY</t>
  </si>
  <si>
    <t>ST MARTIN LE GREARD</t>
  </si>
  <si>
    <t>VRIGNY</t>
  </si>
  <si>
    <t>PETIVILLE</t>
  </si>
  <si>
    <t>PERIERS SUR LE DAN</t>
  </si>
  <si>
    <t>RUGLES</t>
  </si>
  <si>
    <t>ST MAUR DES BOIS</t>
  </si>
  <si>
    <t>YVRANDES</t>
  </si>
  <si>
    <t>PIERRECOURT</t>
  </si>
  <si>
    <t>PERIGNY</t>
  </si>
  <si>
    <t>SACQUENVILLE</t>
  </si>
  <si>
    <t>ST MAURICE EN COTENTIN</t>
  </si>
  <si>
    <t>PIERREFIQUES</t>
  </si>
  <si>
    <t>PERRIERES</t>
  </si>
  <si>
    <t>SANCOURT</t>
  </si>
  <si>
    <t>ST MICHEL DE LA PIERRE</t>
  </si>
  <si>
    <t>PIERREVAL</t>
  </si>
  <si>
    <t>PERTHEVILLE NERS</t>
  </si>
  <si>
    <t>SASSEY</t>
  </si>
  <si>
    <t>ST MICHEL DE MONTJOIE</t>
  </si>
  <si>
    <t>PISSY POVILLE</t>
  </si>
  <si>
    <t>SAUSSAY LA CAMPAGNE</t>
  </si>
  <si>
    <t>ST NICOLAS DE PIERREPONT</t>
  </si>
  <si>
    <t>ST AUBIN SUR GAILLON</t>
  </si>
  <si>
    <t>ST SAMSON DE BONFOSSE</t>
  </si>
  <si>
    <t>REBETS</t>
  </si>
  <si>
    <t>PREAUX BOCAGE</t>
  </si>
  <si>
    <t>ST AUBIN SUR QUILLEBEUF</t>
  </si>
  <si>
    <t>ST SAUVEUR DE PIERREPONT</t>
  </si>
  <si>
    <t>RETONVAL</t>
  </si>
  <si>
    <t>PREAUX ST SEBASTIEN</t>
  </si>
  <si>
    <t>ST BENOIT DES OMBRES</t>
  </si>
  <si>
    <t>MONTABOT</t>
  </si>
  <si>
    <t>OMMOY</t>
  </si>
  <si>
    <t>HOUPPEVILLE</t>
  </si>
  <si>
    <t>LA RIVIERE ST SAUVEUR</t>
  </si>
  <si>
    <t>LA ROQUETTE</t>
  </si>
  <si>
    <t>MONTAIGU LA BRISETTE</t>
  </si>
  <si>
    <t>ORGERES</t>
  </si>
  <si>
    <t>LASSON</t>
  </si>
  <si>
    <t>LE BEC THOMAS</t>
  </si>
  <si>
    <t>BOUCHEVILLIERS</t>
  </si>
  <si>
    <t>CAMPROND</t>
  </si>
  <si>
    <t>CHAMPSECRET</t>
  </si>
  <si>
    <t>BERTREVILLE</t>
  </si>
  <si>
    <t>BONS TASSILLY</t>
  </si>
  <si>
    <t>BOULLEVILLE</t>
  </si>
  <si>
    <t>Prénom NOM</t>
  </si>
  <si>
    <t>LE BOIS HELLAIN</t>
  </si>
  <si>
    <t>MONTMARTIN SUR MER</t>
  </si>
  <si>
    <t>POUVRAI</t>
  </si>
  <si>
    <t>LA CHAPELLE DU BOURGAY</t>
  </si>
  <si>
    <t>LE BENY BOCAGE</t>
  </si>
  <si>
    <t>LE BOSC ROGER EN ROUMOIS</t>
  </si>
  <si>
    <t>MONTPINCHON</t>
  </si>
  <si>
    <t>PREAUX DU PERCHE</t>
  </si>
  <si>
    <t>LA CHAPELLE ST OUEN</t>
  </si>
  <si>
    <t>LE BO</t>
  </si>
  <si>
    <t>LE BOULAY MORIN</t>
  </si>
  <si>
    <t>MONTRABOT</t>
  </si>
  <si>
    <t>PREPOTIN</t>
  </si>
  <si>
    <t>LA CHAPELLE SUR DUN</t>
  </si>
  <si>
    <t>LE BREUIL EN AUGE</t>
  </si>
  <si>
    <t>LE CHESNE</t>
  </si>
  <si>
    <t>MONTREUIL SUR LOZON</t>
  </si>
  <si>
    <t>PUTANGES PONT ECREPIN</t>
  </si>
  <si>
    <t>LA CHAUSSEE</t>
  </si>
  <si>
    <t>MONTSURVENT</t>
  </si>
  <si>
    <t>RABODANGES</t>
  </si>
  <si>
    <t>LA CRIQUE</t>
  </si>
  <si>
    <t>LE BREVEDENT</t>
  </si>
  <si>
    <t>LE FAVRIL</t>
  </si>
  <si>
    <t>MONTVIRON</t>
  </si>
  <si>
    <t>RADON</t>
  </si>
  <si>
    <t>LA FERTE ST SAMSON</t>
  </si>
  <si>
    <t>VENDES</t>
  </si>
  <si>
    <t>VILLERS SOUS FOUCARMONT</t>
  </si>
  <si>
    <t>VENDEUVRE</t>
  </si>
  <si>
    <t>VILLY LE BAS</t>
  </si>
  <si>
    <t>VER SUR MER</t>
  </si>
  <si>
    <t>VINNEMERVILLE</t>
  </si>
  <si>
    <t>VERSAINVILLE</t>
  </si>
  <si>
    <t>LES LOGES MARCHIS</t>
  </si>
  <si>
    <t>MONNAI</t>
  </si>
  <si>
    <t>GRUCHET LE VALASSE</t>
  </si>
  <si>
    <t>HUPPAIN</t>
  </si>
  <si>
    <t>LA BOISSIERE</t>
  </si>
  <si>
    <t>LES LOGES SUR BRECEY</t>
  </si>
  <si>
    <t>MONT ORMEL</t>
  </si>
  <si>
    <t>GRUCHET ST SIMEON</t>
  </si>
  <si>
    <t>TAILLEPIED</t>
  </si>
  <si>
    <t>RY</t>
  </si>
  <si>
    <t>RUBERCY</t>
  </si>
  <si>
    <t>ST GERMAIN SUR AVRE</t>
  </si>
  <si>
    <t>TAMERVILLE</t>
  </si>
  <si>
    <t>SAANE ST JUST</t>
  </si>
  <si>
    <t>RUCQUEVILLE</t>
  </si>
  <si>
    <t>ST GERMAIN VILLAGE</t>
  </si>
  <si>
    <t>TANIS</t>
  </si>
  <si>
    <t>SAHURS</t>
  </si>
  <si>
    <t>RULLY</t>
  </si>
  <si>
    <t>ST GREGOIRE DU VIEVRE</t>
  </si>
  <si>
    <t>TESSY SUR VIRE</t>
  </si>
  <si>
    <t>SAINNEVILLE</t>
  </si>
  <si>
    <t>RUMESNIL</t>
  </si>
  <si>
    <t>ST JEAN DE LA LECQUERAYE</t>
  </si>
  <si>
    <t>TEURTHEVILLE BOCAGE</t>
  </si>
  <si>
    <t>SANDOUVILLE</t>
  </si>
  <si>
    <t>RUSSY</t>
  </si>
  <si>
    <t>ST JEAN DU THENNEY</t>
  </si>
  <si>
    <t>TEURTHEVILLE HAGUE</t>
  </si>
  <si>
    <t>SASSETOT LE MALGARDE</t>
  </si>
  <si>
    <t>RYES</t>
  </si>
  <si>
    <t>ST JULIEN DE LA LIEGUE</t>
  </si>
  <si>
    <t>THEVILLE</t>
  </si>
  <si>
    <t>SASSETOT LE MAUCONDUIT</t>
  </si>
  <si>
    <t>SALLEN</t>
  </si>
  <si>
    <t>ST JUST</t>
  </si>
  <si>
    <t>TIREPIED</t>
  </si>
  <si>
    <t>SASSEVILLE</t>
  </si>
  <si>
    <t>SALLENELLES</t>
  </si>
  <si>
    <t>ST LAURENT DES BOIS</t>
  </si>
  <si>
    <t>TOCQUEVILLE</t>
  </si>
  <si>
    <t>SAUCHAY</t>
  </si>
  <si>
    <t>SANNERVILLE</t>
  </si>
  <si>
    <t>MARTIGNY</t>
  </si>
  <si>
    <t>INGOUVILLE</t>
  </si>
  <si>
    <t>LAIZE LA VILLE</t>
  </si>
  <si>
    <t>LA VACHERIE</t>
  </si>
  <si>
    <t>MONTEBOURG</t>
  </si>
  <si>
    <t>PASSAIS</t>
  </si>
  <si>
    <t>INTRAVILLE</t>
  </si>
  <si>
    <t>LANDELLES ET COUPIGNY</t>
  </si>
  <si>
    <t>LA VIEILLE LYRE</t>
  </si>
  <si>
    <t>BOUELLES</t>
  </si>
  <si>
    <t>CHAMP DOLENT</t>
  </si>
  <si>
    <t>COUVILLE</t>
  </si>
  <si>
    <t>ECHAUFFOUR</t>
  </si>
  <si>
    <t>PARFONDEVAL</t>
  </si>
  <si>
    <t>BRETEUIL SUR ITON</t>
  </si>
  <si>
    <t>MONTGARDON</t>
  </si>
  <si>
    <t>PERVENCHERES</t>
  </si>
  <si>
    <t>JUMIEGES</t>
  </si>
  <si>
    <t>LANGRUNE SUR MER</t>
  </si>
  <si>
    <t>LAUNAY</t>
  </si>
  <si>
    <t>MONTHUCHON</t>
  </si>
  <si>
    <t>NOTRE DAME DE CENILLY</t>
  </si>
  <si>
    <t>SENTILLY</t>
  </si>
  <si>
    <t>LAMMERVILLE</t>
  </si>
  <si>
    <t>LE MESNIL GUILLAUME</t>
  </si>
  <si>
    <t>LE THUIT ANGER</t>
  </si>
  <si>
    <t>NOTRE DAME DE LIVOYE</t>
  </si>
  <si>
    <t>SEPT FORGES</t>
  </si>
  <si>
    <t>LANDES VIEILLES ET NEUVES</t>
  </si>
  <si>
    <t>LE LOCHEUR</t>
  </si>
  <si>
    <t>LE NEUBOURG</t>
  </si>
  <si>
    <t>MUNEVILLE SUR MER</t>
  </si>
  <si>
    <t>RONAI</t>
  </si>
  <si>
    <t>LA LONDE</t>
  </si>
  <si>
    <t>LE MANOIR</t>
  </si>
  <si>
    <t>LE NOYER EN OUCHE</t>
  </si>
  <si>
    <t>NAY</t>
  </si>
  <si>
    <t>RONFEUGERAI</t>
  </si>
  <si>
    <t>LA MAILLERAYE SUR SEINE</t>
  </si>
  <si>
    <t>LE MARAIS LA CHAPELLE</t>
  </si>
  <si>
    <t>LE PLANQUAY</t>
  </si>
  <si>
    <t>NEGREVILLE</t>
  </si>
  <si>
    <t>ROUELLE</t>
  </si>
  <si>
    <t>LA NEUVILLE CHANT D'OISEL</t>
  </si>
  <si>
    <t>BOURDAINVILLE</t>
  </si>
  <si>
    <t>CARVILLE</t>
  </si>
  <si>
    <t>CHAMPENARD</t>
  </si>
  <si>
    <t>CRASVILLE</t>
  </si>
  <si>
    <t>ECORCEI</t>
  </si>
  <si>
    <r>
      <t xml:space="preserve">Bocage et marais
de Carentan
</t>
    </r>
    <r>
      <rPr>
        <sz val="14"/>
        <color indexed="10"/>
        <rFont val="Arial"/>
        <family val="2"/>
      </rPr>
      <t>(50)</t>
    </r>
  </si>
  <si>
    <r>
      <t xml:space="preserve">Bessin
</t>
    </r>
    <r>
      <rPr>
        <sz val="14"/>
        <color indexed="10"/>
        <rFont val="Arial"/>
        <family val="2"/>
      </rPr>
      <t>(14)</t>
    </r>
  </si>
  <si>
    <r>
      <t xml:space="preserve">Plaine de Caen
</t>
    </r>
    <r>
      <rPr>
        <sz val="14"/>
        <color indexed="10"/>
        <rFont val="Arial"/>
        <family val="2"/>
      </rPr>
      <t>(14)</t>
    </r>
  </si>
  <si>
    <r>
      <t>Bocage de Fler</t>
    </r>
    <r>
      <rPr>
        <sz val="14"/>
        <rFont val="Arial"/>
        <family val="2"/>
      </rPr>
      <t xml:space="preserve">s
</t>
    </r>
    <r>
      <rPr>
        <sz val="14"/>
        <color indexed="10"/>
        <rFont val="Arial"/>
        <family val="2"/>
      </rPr>
      <t>(61)</t>
    </r>
  </si>
  <si>
    <r>
      <t xml:space="preserve">Bocage d’Avranches
</t>
    </r>
    <r>
      <rPr>
        <sz val="14"/>
        <color indexed="10"/>
        <rFont val="Arial"/>
        <family val="2"/>
      </rPr>
      <t>(50)</t>
    </r>
  </si>
  <si>
    <r>
      <t xml:space="preserve">Bocage de Coutances
et St-Lo
</t>
    </r>
    <r>
      <rPr>
        <sz val="14"/>
        <color indexed="10"/>
        <rFont val="Arial"/>
        <family val="2"/>
      </rPr>
      <t>(50)</t>
    </r>
  </si>
  <si>
    <r>
      <t>Bois</t>
    </r>
    <r>
      <rPr>
        <sz val="10"/>
        <rFont val="Arial"/>
        <family val="2"/>
      </rPr>
      <t xml:space="preserve"> de Bernay</t>
    </r>
  </si>
  <si>
    <r>
      <t xml:space="preserve">Falaises et Valleuses
(côte d'Albâtre)
</t>
    </r>
    <r>
      <rPr>
        <sz val="14"/>
        <color indexed="10"/>
        <rFont val="Arial"/>
        <family val="2"/>
      </rPr>
      <t>(76)</t>
    </r>
  </si>
  <si>
    <r>
      <t xml:space="preserve">Plateaux de Rouen
</t>
    </r>
    <r>
      <rPr>
        <sz val="14"/>
        <color indexed="10"/>
        <rFont val="Arial"/>
        <family val="2"/>
      </rPr>
      <t>(76)</t>
    </r>
  </si>
  <si>
    <r>
      <t xml:space="preserve">Pays d’Auge
</t>
    </r>
    <r>
      <rPr>
        <sz val="14"/>
        <color indexed="10"/>
        <rFont val="Arial"/>
        <family val="2"/>
      </rPr>
      <t>(14)</t>
    </r>
  </si>
  <si>
    <r>
      <t xml:space="preserve">Pays d’Ouche ornais
</t>
    </r>
    <r>
      <rPr>
        <sz val="14"/>
        <color indexed="10"/>
        <rFont val="Arial"/>
        <family val="2"/>
      </rPr>
      <t>(61)</t>
    </r>
  </si>
  <si>
    <r>
      <t xml:space="preserve">Plaine d’Argentan
et d’Alençon
</t>
    </r>
    <r>
      <rPr>
        <sz val="14"/>
        <color indexed="10"/>
        <rFont val="Arial"/>
        <family val="2"/>
      </rPr>
      <t>(61)</t>
    </r>
  </si>
  <si>
    <r>
      <t xml:space="preserve">Perche ornais
</t>
    </r>
    <r>
      <rPr>
        <sz val="14"/>
        <color indexed="10"/>
        <rFont val="Arial"/>
        <family val="2"/>
      </rPr>
      <t>(61)</t>
    </r>
  </si>
  <si>
    <t>VATTETOT SUR MER</t>
  </si>
  <si>
    <t>FONTAINE SOUS JOUY</t>
  </si>
  <si>
    <t>LA BARRE DE SEMILLY</t>
  </si>
  <si>
    <t>LANDISACQ</t>
  </si>
  <si>
    <t>ENVERMEU</t>
  </si>
  <si>
    <t>EPRON</t>
  </si>
  <si>
    <t>FONTENAY EN VEXIN</t>
  </si>
  <si>
    <t>LA BAZOGE</t>
  </si>
  <si>
    <t>LARCHAMP</t>
  </si>
  <si>
    <t>ENVRONVILLE</t>
  </si>
  <si>
    <t>EQUEMAUVILLE</t>
  </si>
  <si>
    <t>DEAUVILLE</t>
  </si>
  <si>
    <t>FARCEAUX</t>
  </si>
  <si>
    <t>HEUSSE</t>
  </si>
  <si>
    <t>GUILBERVILLE</t>
  </si>
  <si>
    <t>LA COURBE</t>
  </si>
  <si>
    <t>CROIXDALLE</t>
  </si>
  <si>
    <t>CROCY</t>
  </si>
  <si>
    <t>EPAIGNES</t>
  </si>
  <si>
    <t>Coteau de Saint - Adrien</t>
  </si>
  <si>
    <t>Forêt de Mauny</t>
  </si>
  <si>
    <t>Prairies d'Anneville</t>
  </si>
  <si>
    <t>Forêt de Brotonne</t>
  </si>
  <si>
    <t>Prairies de Jumièges</t>
  </si>
  <si>
    <t>Forêt de Jumièges</t>
  </si>
  <si>
    <t>Forêt du Trait - Maulévrier</t>
  </si>
  <si>
    <t>Prairies de Brotonne</t>
  </si>
  <si>
    <t>Bois de Villequier (ENS)</t>
  </si>
  <si>
    <t>Tourbière et prairies d'Heurteauville (ENS)</t>
  </si>
  <si>
    <t>Vallée de Saint - Wandrille</t>
  </si>
  <si>
    <t>Iles de la Seine aval</t>
  </si>
  <si>
    <t>Agglo Rouen</t>
  </si>
  <si>
    <t>Terrasses des Authieux</t>
  </si>
  <si>
    <t>Côte Sainte - Catherine</t>
  </si>
  <si>
    <t>Repainville</t>
  </si>
  <si>
    <t>Forêt Verte</t>
  </si>
  <si>
    <t>Bois de Montmain et du Mesnil - Esnard</t>
  </si>
  <si>
    <t>Vallée de l'Austreberthe</t>
  </si>
  <si>
    <t>Côte et bois du Roule</t>
  </si>
  <si>
    <t>Vallée de St Gertrude</t>
  </si>
  <si>
    <t>Agglo Elbeuf</t>
  </si>
  <si>
    <t>Vallon du Vivier</t>
  </si>
  <si>
    <t>Vallée du Robec</t>
  </si>
  <si>
    <t>Vallée de l’Aubette</t>
  </si>
  <si>
    <t>Falaises de Duclair</t>
  </si>
  <si>
    <t>Sotteville - sous - le - Val</t>
  </si>
  <si>
    <t>Tourville la Rivière</t>
  </si>
  <si>
    <t>Bois l'Archevêque</t>
  </si>
  <si>
    <t>Vallée du Commerce</t>
  </si>
  <si>
    <t>Vallée d'Eure aval</t>
  </si>
  <si>
    <t>Forêts de Pacy, Hécourt et Breuilpont</t>
  </si>
  <si>
    <t>Bois de la vallée d'Eure (aval)</t>
  </si>
  <si>
    <t>Coteau de Ménilles</t>
  </si>
  <si>
    <t>Forêt de Bourth</t>
  </si>
  <si>
    <t>Vallée d'Avre</t>
  </si>
  <si>
    <t>Vallée d’Iton aval (de Evreux à Amfreville sur Iton)</t>
  </si>
  <si>
    <t>Forêt d'Evreux</t>
  </si>
  <si>
    <t>Forêt d'Ivry</t>
  </si>
  <si>
    <t>Forêts de Roseux et de Marcilly</t>
  </si>
  <si>
    <t>Forêt de Merey</t>
  </si>
  <si>
    <t>Vallée de la Coudanne</t>
  </si>
  <si>
    <t>Coteau et bois d'Irreville</t>
  </si>
  <si>
    <t>Vallée d'Eure amont</t>
  </si>
  <si>
    <t>Bois de la vallée d'Iton aval</t>
  </si>
  <si>
    <t>Agglo Evreux</t>
  </si>
  <si>
    <t>Coteau d'Ezy sur Eure</t>
  </si>
  <si>
    <t>Coteau de Garennes sur Eure</t>
  </si>
  <si>
    <t>Coteau de Neuilly</t>
  </si>
  <si>
    <t>Coteau de Mérey</t>
  </si>
  <si>
    <t>Coteau de St Aquilin de Pacy</t>
  </si>
  <si>
    <t>Vallée de l'Oison</t>
  </si>
  <si>
    <t>Bois du Mesnil - Jourdain - Ravin de Becdal</t>
  </si>
  <si>
    <t>Vallée du Bec</t>
  </si>
  <si>
    <t>Bois du Champ de Bataille</t>
  </si>
  <si>
    <t>FIERVILLE LES MINES</t>
  </si>
  <si>
    <t>LA CHAPELLE EN JUGER</t>
  </si>
  <si>
    <t>LE CERCUEIL</t>
  </si>
  <si>
    <t>ERMENOUVILLE</t>
  </si>
  <si>
    <t>ESPINS</t>
  </si>
  <si>
    <t>FOURGES</t>
  </si>
  <si>
    <t>LA CHAPELLE UREE</t>
  </si>
  <si>
    <t>LE CHALANGE</t>
  </si>
  <si>
    <t>ERNEMONT LA VILLETTE</t>
  </si>
  <si>
    <t>ESQUAY NOTRE DAME</t>
  </si>
  <si>
    <t>FOURMETOT</t>
  </si>
  <si>
    <t>LA COLOMBE</t>
  </si>
  <si>
    <t>LE CHAMP DE LA PIERRE</t>
  </si>
  <si>
    <t>ERNEMONT SUR BUCHY</t>
  </si>
  <si>
    <t>ESQUAY SUR SEULLES</t>
  </si>
  <si>
    <t>FOURS EN VEXIN</t>
  </si>
  <si>
    <t>Aigrette garzette*</t>
  </si>
  <si>
    <t>Alouette lulu*</t>
  </si>
  <si>
    <t>Avocette élégante*</t>
  </si>
  <si>
    <t>Barge à queue noire*</t>
  </si>
  <si>
    <t>Bécasse des bois*</t>
  </si>
  <si>
    <t>Bécassine des marais*</t>
  </si>
  <si>
    <t>Bec-croisé des sapins*</t>
  </si>
  <si>
    <t>Bihoreau gris*</t>
  </si>
  <si>
    <t>Busard cendré*</t>
  </si>
  <si>
    <t>PALUEL</t>
  </si>
  <si>
    <t>OUVILLE LA BIEN TOURNEE</t>
  </si>
  <si>
    <t>ROMILLY SUR ANDELLE</t>
  </si>
  <si>
    <t>ST MARTIN DE CENILLY</t>
  </si>
  <si>
    <t>VILLERS EN OUCHE</t>
  </si>
  <si>
    <t>PARC D'ANXTOT</t>
  </si>
  <si>
    <t>Tadorne de Belon</t>
  </si>
  <si>
    <t>Tarier pâtre</t>
  </si>
  <si>
    <t>Tarin des aulnes</t>
  </si>
  <si>
    <t>Tournepierre à collier</t>
  </si>
  <si>
    <t>Tourterelle des bois</t>
  </si>
  <si>
    <t>Tourterelle turque</t>
  </si>
  <si>
    <t>Troglodyte mignon</t>
  </si>
  <si>
    <t>Verdier d'Europe</t>
  </si>
  <si>
    <t xml:space="preserve">Nombre d'espèces : </t>
  </si>
  <si>
    <t xml:space="preserve">Météo : </t>
  </si>
  <si>
    <t>Espèces</t>
  </si>
  <si>
    <t xml:space="preserve">Durée de l'observation : </t>
  </si>
  <si>
    <t xml:space="preserve">Heure de début : </t>
  </si>
  <si>
    <t>rares</t>
  </si>
  <si>
    <t>03 à 07</t>
  </si>
  <si>
    <t>05 à 07</t>
  </si>
  <si>
    <t>15/07 à 07</t>
  </si>
  <si>
    <t>04 à 07</t>
  </si>
  <si>
    <t>06 au 15/07</t>
  </si>
  <si>
    <t>06 à 07</t>
  </si>
  <si>
    <t>15/04 à 07</t>
  </si>
  <si>
    <t>ABLON</t>
  </si>
  <si>
    <t>ACLOU</t>
  </si>
  <si>
    <t>ACQUEVILLE</t>
  </si>
  <si>
    <t>ALENCON</t>
  </si>
  <si>
    <t>ALLOUVILLE BELLEFOSSE</t>
  </si>
  <si>
    <t>Cigogne noire*</t>
  </si>
  <si>
    <t>Cisticole des joncs*</t>
  </si>
  <si>
    <t>Cochevis huppé*</t>
  </si>
  <si>
    <t>Cormoran huppé*</t>
  </si>
  <si>
    <t>Courlis cendré*</t>
  </si>
  <si>
    <t>Echasse blanche*</t>
  </si>
  <si>
    <t>Faucon pèlerin*</t>
  </si>
  <si>
    <t>Fauvette pitchou*</t>
  </si>
  <si>
    <t>Fuligule milouin*</t>
  </si>
  <si>
    <t>Fuligule morillon*</t>
  </si>
  <si>
    <t>Fulmar boréal*</t>
  </si>
  <si>
    <t>Goéland brun*</t>
  </si>
  <si>
    <t>Goéland leucophée*</t>
  </si>
  <si>
    <t>Goéland marin*</t>
  </si>
  <si>
    <t>Gorgebleue à miroir*</t>
  </si>
  <si>
    <t>Grand Corbeau*</t>
  </si>
  <si>
    <t>Grand Cormoran*</t>
  </si>
  <si>
    <t>Grand Gravelot*</t>
  </si>
  <si>
    <t>Grande Aigrette*</t>
  </si>
  <si>
    <t>Gravelot à collier interrompu*</t>
  </si>
  <si>
    <t>Grèbe à cou noir*</t>
  </si>
  <si>
    <t>Héron cendré*</t>
  </si>
  <si>
    <t>Hibou des marais*</t>
  </si>
  <si>
    <t>Hirondelle de rivage*</t>
  </si>
  <si>
    <t>Huîtrier pie*</t>
  </si>
  <si>
    <t>Huppe fasciée*</t>
  </si>
  <si>
    <t>Martin-pêcheur d'Europe*</t>
  </si>
  <si>
    <t>Merle à plastron*</t>
  </si>
  <si>
    <t>Mouette mélanocéphale*</t>
  </si>
  <si>
    <t>Mouette rieuse*</t>
  </si>
  <si>
    <t>Mouette tridactyle*</t>
  </si>
  <si>
    <t>Œdicnème criard*</t>
  </si>
  <si>
    <t>FRESNOY FOLNY</t>
  </si>
  <si>
    <t>GARCELLES SECQUEVILLE</t>
  </si>
  <si>
    <t>GUERNY</t>
  </si>
  <si>
    <t>LE MESNIL AMAND</t>
  </si>
  <si>
    <t>LONGNY AU PERCHE</t>
  </si>
  <si>
    <t>FRESQUIENNE</t>
  </si>
  <si>
    <t>GARNETOT</t>
  </si>
  <si>
    <t>ST BOMER LES FORGES</t>
  </si>
  <si>
    <t>LE TILLEUL</t>
  </si>
  <si>
    <t>LE VEY</t>
  </si>
  <si>
    <t>LES BOTTEREAUX</t>
  </si>
  <si>
    <t>PLOMB</t>
  </si>
  <si>
    <t>ST BRICE</t>
  </si>
  <si>
    <t>LE TORP MESNIL</t>
  </si>
  <si>
    <t>LEAUPARTIE</t>
  </si>
  <si>
    <t>LES DAMPS</t>
  </si>
  <si>
    <t>POILLEY</t>
  </si>
  <si>
    <t>ST BRICE SOUS RANES</t>
  </si>
  <si>
    <t>LE TRAIT</t>
  </si>
  <si>
    <t>LECAUDE</t>
  </si>
  <si>
    <t>PORTBAIL</t>
  </si>
  <si>
    <t>ST CORNIER DES LANDES</t>
  </si>
  <si>
    <t>LES IFS</t>
  </si>
  <si>
    <t>LES AUTHIEUX SUR CALONNE</t>
  </si>
  <si>
    <t>LES THILLIERS EN VEXIN</t>
  </si>
  <si>
    <t>PRECEY</t>
  </si>
  <si>
    <t>ST CYR LA ROSIERE</t>
  </si>
  <si>
    <t>LES LOGES</t>
  </si>
  <si>
    <t>LES ISLES BARDEL</t>
  </si>
  <si>
    <t>LES VENTES</t>
  </si>
  <si>
    <t>PRECORBIN</t>
  </si>
  <si>
    <t>ST DENIS DE VILLENETTE</t>
  </si>
  <si>
    <t>LES TROIS PIERRES</t>
  </si>
  <si>
    <t>LETTEGUIVES</t>
  </si>
  <si>
    <t>PRETOT STE SUZANNE</t>
  </si>
  <si>
    <t>ST DENIS SUR HUISNE</t>
  </si>
  <si>
    <t>LESTANVILLE</t>
  </si>
  <si>
    <t>LES LOGES SAULCES</t>
  </si>
  <si>
    <t>STE COLOMBE LA COMMANDERIE</t>
  </si>
  <si>
    <t>ST JEAN DE LA NEUVILLE</t>
  </si>
  <si>
    <t>ST JEAN LE BLANC</t>
  </si>
  <si>
    <t>STE COLOMBE PRES VERNON</t>
  </si>
  <si>
    <t>ST JEAN DU CARDONNAY</t>
  </si>
  <si>
    <t>ST JOUIN</t>
  </si>
  <si>
    <t>STE CROIX SUR AIZIER</t>
  </si>
  <si>
    <t>ST JOUIN BRUNEVAL</t>
  </si>
  <si>
    <t>ST JULIEN DE MAILLOC</t>
  </si>
  <si>
    <t>STE GENEVIEVE LES GASNY</t>
  </si>
  <si>
    <t>ST LAURENT DE BREVEDENT</t>
  </si>
  <si>
    <t>CAMPNEUSEVILLE</t>
  </si>
  <si>
    <t>COLLEVILLE MONTGOMERY</t>
  </si>
  <si>
    <t>CORNEUIL</t>
  </si>
  <si>
    <t>FERMANVILLE</t>
  </si>
  <si>
    <t>GAUVILLE</t>
  </si>
  <si>
    <t>CANEHAN</t>
  </si>
  <si>
    <t>COLLEVILLE SUR MER</t>
  </si>
  <si>
    <t>CORNEVILLE LA FOUQUETIERE</t>
  </si>
  <si>
    <t>FERRIERES</t>
  </si>
  <si>
    <t>GEMAGES</t>
  </si>
  <si>
    <t>CANOUVILLE</t>
  </si>
  <si>
    <t>COLOMBELLES</t>
  </si>
  <si>
    <t>CALLEVILLE LES DEUX EGLISES</t>
  </si>
  <si>
    <t>CLINCHAMPS SUR ORNE</t>
  </si>
  <si>
    <t>CORMEILLES</t>
  </si>
  <si>
    <t>ETIENVILLE</t>
  </si>
  <si>
    <t>GAPREE</t>
  </si>
  <si>
    <t>VILLERS EN VEXIN</t>
  </si>
  <si>
    <t>ST VINCENT CRAMESNIL</t>
  </si>
  <si>
    <t>Tourbière de Baupte</t>
  </si>
  <si>
    <t>Vallée de l'Esque</t>
  </si>
  <si>
    <t>CRIQUEBEUF EN CAUX</t>
  </si>
  <si>
    <t>CREPON</t>
  </si>
  <si>
    <t>ECAQUELON</t>
  </si>
  <si>
    <t>GOUVILLE SUR MER</t>
  </si>
  <si>
    <t>CRIQUETOT LE MAUCONDUIT</t>
  </si>
  <si>
    <t>CRESSERONS</t>
  </si>
  <si>
    <t>Point fixe</t>
  </si>
  <si>
    <t>CRICQUEVILLE EN AUGE</t>
  </si>
  <si>
    <t>LA CARNEILLE</t>
  </si>
  <si>
    <t>CRESSY</t>
  </si>
  <si>
    <t>COURTONNE LA MEURDRAC</t>
  </si>
  <si>
    <t>DRUCOURT</t>
  </si>
  <si>
    <t>GOURFALEUR</t>
  </si>
  <si>
    <t>LA CHAPELLE AU MOINE</t>
  </si>
  <si>
    <t>CRIEL SUR MER</t>
  </si>
  <si>
    <t>COURVAUDON</t>
  </si>
  <si>
    <t>DURANVILLE</t>
  </si>
  <si>
    <t>GOUVETS</t>
  </si>
  <si>
    <t>LA CHAPELLE BICHE</t>
  </si>
  <si>
    <t>AUBERMESNIL BEAUMAIS</t>
  </si>
  <si>
    <t>AUVILLARS</t>
  </si>
  <si>
    <t>BACQUEVILLE</t>
  </si>
  <si>
    <t>BAUDRE</t>
  </si>
  <si>
    <t>BEAUFAI</t>
  </si>
  <si>
    <t>ROSAY SUR LIEURE</t>
  </si>
  <si>
    <t>ST PIERRE DU MONT</t>
  </si>
  <si>
    <t>VERNON</t>
  </si>
  <si>
    <t>ST SYLVAIN</t>
  </si>
  <si>
    <t>ST PIERRE LA VIEILLE</t>
  </si>
  <si>
    <t>ST VAAST D'EQUIQUEVILLE</t>
  </si>
  <si>
    <t>ST PIERRE SUR DIVES</t>
  </si>
  <si>
    <t>VEZILLON</t>
  </si>
  <si>
    <t>ST VAAST DIEPPEDALLE</t>
  </si>
  <si>
    <t>ST PIERRE TARENTAINE</t>
  </si>
  <si>
    <t>VIEUX PORT</t>
  </si>
  <si>
    <t>ST VAAST DU VAL</t>
  </si>
  <si>
    <t>ST REMY</t>
  </si>
  <si>
    <t>VIEUX VILLEZ</t>
  </si>
  <si>
    <t>ST VALERY EN CAUX</t>
  </si>
  <si>
    <t>GREVILLE HAGUE</t>
  </si>
  <si>
    <t>LA CHAPELLE VIEL</t>
  </si>
  <si>
    <t>CRIQUIERS</t>
  </si>
  <si>
    <t>CRICQUEBOEUF</t>
  </si>
  <si>
    <t>LA BAZOQUE</t>
  </si>
  <si>
    <t>CRASVILLE LA MALLET</t>
  </si>
  <si>
    <t>COURSON</t>
  </si>
  <si>
    <t>DOUVILLE SUR ANDELLE</t>
  </si>
  <si>
    <t>GOUBERVILLE</t>
  </si>
  <si>
    <t>LA BELLIERE</t>
  </si>
  <si>
    <t>CRASVILLE LA ROCQUEFORT</t>
  </si>
  <si>
    <t>COURTONNE DEUX EGLISES</t>
  </si>
  <si>
    <t>DROISY</t>
  </si>
  <si>
    <t>GOURBESVILLE</t>
  </si>
  <si>
    <t>Puffin des Baléares</t>
  </si>
  <si>
    <t>Puffin fuligineux</t>
  </si>
  <si>
    <t>Roitelet à triple-bandeau</t>
  </si>
  <si>
    <t>Sterne caugek</t>
  </si>
  <si>
    <t>Sterne naine</t>
  </si>
  <si>
    <t>AMAYE SUR SEULLES</t>
  </si>
  <si>
    <t>AJOU</t>
  </si>
  <si>
    <t>JOBOURG</t>
  </si>
  <si>
    <t>LA SAUVAGERE</t>
  </si>
  <si>
    <t>ECTOT LES BAONS</t>
  </si>
  <si>
    <t>ECRAMMEVILLE</t>
  </si>
  <si>
    <t>FOLLEVILLE</t>
  </si>
  <si>
    <t>JOGANVILLE</t>
  </si>
  <si>
    <t>LA SELLE LA FORGE</t>
  </si>
  <si>
    <t>ELBEUF</t>
  </si>
  <si>
    <t>ELLON</t>
  </si>
  <si>
    <t>FONTAINE BELLENGER</t>
  </si>
  <si>
    <t>JUILLEY</t>
  </si>
  <si>
    <t>LA TRINITE DES LAITIERS</t>
  </si>
  <si>
    <t>ELBEUF EN BRAY</t>
  </si>
  <si>
    <t>EMIEVILLE</t>
  </si>
  <si>
    <t>FONTAINE HEUDEBOURG</t>
  </si>
  <si>
    <t>JULLOUVILLE</t>
  </si>
  <si>
    <t>LA VENTROUZE</t>
  </si>
  <si>
    <t>ELBEUF SUR ANDELLE</t>
  </si>
  <si>
    <t>FERRIERES HAUT CLOCHER</t>
  </si>
  <si>
    <t>HOUTTEVILLE</t>
  </si>
  <si>
    <t>LA MADELEINE BOUVET</t>
  </si>
  <si>
    <t>DROSAY</t>
  </si>
  <si>
    <t>DOUVILLE EN AUGE</t>
  </si>
  <si>
    <t>Bergeronnette de Yarrell</t>
  </si>
  <si>
    <t>Bergeronnette des ruisseaux</t>
  </si>
  <si>
    <t>Bergeronnette flavéole</t>
  </si>
  <si>
    <t>Bergeronnette grise</t>
  </si>
  <si>
    <t>Bergeronnette printanière</t>
  </si>
  <si>
    <t>Bernache cravant</t>
  </si>
  <si>
    <t>Bernache du Canada</t>
  </si>
  <si>
    <t>Bondrée apivore</t>
  </si>
  <si>
    <t>Bouscarle de Cetti</t>
  </si>
  <si>
    <t>Bouvreuil pivoine</t>
  </si>
  <si>
    <t>Bruant des roseaux</t>
  </si>
  <si>
    <t>Bruant jaune</t>
  </si>
  <si>
    <t>Bruant proyer</t>
  </si>
  <si>
    <t>Bruant zizi</t>
  </si>
  <si>
    <t>Buse variable</t>
  </si>
  <si>
    <t>LA CROIX AVRANCHIN</t>
  </si>
  <si>
    <t>ESCLAVELLES</t>
  </si>
  <si>
    <t>ESSON</t>
  </si>
  <si>
    <t>LA FEUILLIE</t>
  </si>
  <si>
    <t>LE CHATELLIER</t>
  </si>
  <si>
    <t>ESLETTES</t>
  </si>
  <si>
    <t>ESTREES LA CAMPAGNE</t>
  </si>
  <si>
    <t>FERRIERES EN BRAY</t>
  </si>
  <si>
    <t>FIERVILLE LES PARCS</t>
  </si>
  <si>
    <t>GAUDREVILLE LA RIVIERE</t>
  </si>
  <si>
    <t>LA MOUCHE</t>
  </si>
  <si>
    <t>LE PIN AU HARAS</t>
  </si>
  <si>
    <t>FESQUES</t>
  </si>
  <si>
    <t>FIRFOL</t>
  </si>
  <si>
    <t>GAUVILLE LA CAMPAGNE</t>
  </si>
  <si>
    <t>LA PERNELLE</t>
  </si>
  <si>
    <t>LE PIN LA GARENNE</t>
  </si>
  <si>
    <t>FLEURY SUR ORNE</t>
  </si>
  <si>
    <t>GISAY LA COUDRE</t>
  </si>
  <si>
    <t>LA ROCHELLE NORMANDE</t>
  </si>
  <si>
    <t>LE PLANTIS</t>
  </si>
  <si>
    <t>FLAMETS FRETILS</t>
  </si>
  <si>
    <t>FONTAINE ETOUPEFOUR</t>
  </si>
  <si>
    <t>GISORS</t>
  </si>
  <si>
    <t>LA RONDE HAYE</t>
  </si>
  <si>
    <t>LE RENOUARD</t>
  </si>
  <si>
    <t>FLOCQUES</t>
  </si>
  <si>
    <t>FONTAINE HENRY</t>
  </si>
  <si>
    <t>GIVERNY</t>
  </si>
  <si>
    <t>LA TRINITE</t>
  </si>
  <si>
    <t>LE SAP</t>
  </si>
  <si>
    <t>FONGUEUSEMARE</t>
  </si>
  <si>
    <t>FONTAINE LE PIN</t>
  </si>
  <si>
    <t>GIVERVILLE</t>
  </si>
  <si>
    <t>LA VENDELEE</t>
  </si>
  <si>
    <t>LE SAP ANDRE</t>
  </si>
  <si>
    <t>FONTAINE EN BRAY</t>
  </si>
  <si>
    <t>FONTENAY LE MARMION</t>
  </si>
  <si>
    <t>GLISOLLES</t>
  </si>
  <si>
    <t>LAMBERVILLE</t>
  </si>
  <si>
    <t>LE THEIL</t>
  </si>
  <si>
    <t>FONTAINE LA MALLET</t>
  </si>
  <si>
    <t>FONTENAY LE PESNEL</t>
  </si>
  <si>
    <t>GLOS SUR RISLE</t>
  </si>
  <si>
    <t>LAPENTY</t>
  </si>
  <si>
    <t>LES ASPRES</t>
  </si>
  <si>
    <t>FONTAINE LE BOURG</t>
  </si>
  <si>
    <t>FONTENERMONT</t>
  </si>
  <si>
    <t>GOUPILLIERES</t>
  </si>
  <si>
    <t>LAULNE</t>
  </si>
  <si>
    <t>ST OUEN LE BRISOULT</t>
  </si>
  <si>
    <t>MONCHAUX SORENG</t>
  </si>
  <si>
    <t>MEUVAINES</t>
  </si>
  <si>
    <t>MUZY</t>
  </si>
  <si>
    <t>ST CHRISTOPHE DU FOC</t>
  </si>
  <si>
    <t>ST OUEN SUR ITON</t>
  </si>
  <si>
    <t>MONCHY SUR EU</t>
  </si>
  <si>
    <t>Labbe pomarin</t>
  </si>
  <si>
    <t>Linotte mélodieuse</t>
  </si>
  <si>
    <t>Locustelle tachetée</t>
  </si>
  <si>
    <t>Loriot d'Europe</t>
  </si>
  <si>
    <t>Cygne tuberculé</t>
  </si>
  <si>
    <t>ST PIERRE DES LOGES</t>
  </si>
  <si>
    <t>MONTIVILLIERS</t>
  </si>
  <si>
    <t>Hypolaïs polyglotte</t>
  </si>
  <si>
    <t>Labbe parasite</t>
  </si>
  <si>
    <t>NORVILLE</t>
  </si>
  <si>
    <t>LA CROIX ST LEUFROY</t>
  </si>
  <si>
    <t>LIEUSAINT</t>
  </si>
  <si>
    <t>MONTSECRET</t>
  </si>
  <si>
    <t>HARFLEUR</t>
  </si>
  <si>
    <t>LA FERRIERE SUR RISLE</t>
  </si>
  <si>
    <t>LINGEARD</t>
  </si>
  <si>
    <t>MORTAGNE AU PERCHE</t>
  </si>
  <si>
    <t>HATTENVILLE</t>
  </si>
  <si>
    <t>LA BIGNE</t>
  </si>
  <si>
    <t>LA FORET DU PARC</t>
  </si>
  <si>
    <t>MONTEILLE</t>
  </si>
  <si>
    <t>NOTRE DAME DE L'ISLE</t>
  </si>
  <si>
    <t>ST GEORGES DE BOHON</t>
  </si>
  <si>
    <t>ST ROCH SUR EGRENNE</t>
  </si>
  <si>
    <t>MORIENNE</t>
  </si>
  <si>
    <t>MONTFIQUET</t>
  </si>
  <si>
    <t>NOTRE DAME D'EPINE</t>
  </si>
  <si>
    <t>ST GEORGES DE LIVOYE</t>
  </si>
  <si>
    <t>ST SAUVEUR DE CARROUGES</t>
  </si>
  <si>
    <t>MORTEMER</t>
  </si>
  <si>
    <t>NOTRE DAME DU HAMEL</t>
  </si>
  <si>
    <t>ST GEORGES DE ROUELLEY</t>
  </si>
  <si>
    <t>ST SIMEON</t>
  </si>
  <si>
    <t>MORVILLE SUR ANDELLE</t>
  </si>
  <si>
    <t>MONTPINCON</t>
  </si>
  <si>
    <t>ORMES</t>
  </si>
  <si>
    <t>LES CRESNAYS</t>
  </si>
  <si>
    <t>MONCY</t>
  </si>
  <si>
    <t>GRIGNEUSEVILLE</t>
  </si>
  <si>
    <t>HUBERT FOLIE</t>
  </si>
  <si>
    <t>LA BARRE EN OUCHE</t>
  </si>
  <si>
    <t>VEULETTES SUR MER</t>
  </si>
  <si>
    <t>VAUCELLES</t>
  </si>
  <si>
    <t>VIBEUF</t>
  </si>
  <si>
    <t>VAUDELOGES</t>
  </si>
  <si>
    <t>VIEUX MANOIR</t>
  </si>
  <si>
    <t>VAUDRY</t>
  </si>
  <si>
    <t>VIEUX ROUEN SUR BRESLE</t>
  </si>
  <si>
    <t>VILLAINVILLE</t>
  </si>
  <si>
    <t>VAUX SUR AURE</t>
  </si>
  <si>
    <t>VILLEQUIER</t>
  </si>
  <si>
    <t>LA BONNEVILLE SUR ITON</t>
  </si>
  <si>
    <t>MONTABARD</t>
  </si>
  <si>
    <t>GRUGNY</t>
  </si>
  <si>
    <t>ISIGNY SUR MER</t>
  </si>
  <si>
    <t>LA CHAPELLE BAYVEL</t>
  </si>
  <si>
    <t>VIRVILLE</t>
  </si>
  <si>
    <t>VERSON</t>
  </si>
  <si>
    <t>VITTEFLEUR</t>
  </si>
  <si>
    <t>VICQUES</t>
  </si>
  <si>
    <t>WANCHY CAPVAL</t>
  </si>
  <si>
    <t>Barge rousse</t>
  </si>
  <si>
    <t>Bécasseau cocorli</t>
  </si>
  <si>
    <t>GOURNAY EN BRAY</t>
  </si>
  <si>
    <t>GRISY</t>
  </si>
  <si>
    <t>HOULBEC PRES LE GROS THEIL</t>
  </si>
  <si>
    <t>LE ROZEL</t>
  </si>
  <si>
    <t>HEUBECOURT HARICOURT</t>
  </si>
  <si>
    <t>STE MARGUERITE DE VIETTE</t>
  </si>
  <si>
    <t>STE MARGUERITE SUR FAUVILLE</t>
  </si>
  <si>
    <t>COMBON</t>
  </si>
  <si>
    <t>ECOQUENEAUVILLE</t>
  </si>
  <si>
    <t>FORGES</t>
  </si>
  <si>
    <t>BUTOT</t>
  </si>
  <si>
    <t>CHOUAIN</t>
  </si>
  <si>
    <t>CONCHES EN OUCHE</t>
  </si>
  <si>
    <t>ECULLEVILLE</t>
  </si>
  <si>
    <t>FRANCHEVILLE</t>
  </si>
  <si>
    <t>BUTOT VENESVILLE</t>
  </si>
  <si>
    <t>CINTHEAUX</t>
  </si>
  <si>
    <t>CONDE SUR ITON</t>
  </si>
  <si>
    <t>EMONDEVILLE</t>
  </si>
  <si>
    <t>FRENES</t>
  </si>
  <si>
    <t>CAILLEVILLE</t>
  </si>
  <si>
    <t>CLECY</t>
  </si>
  <si>
    <t>CONNELLES</t>
  </si>
  <si>
    <t>EQUILLY</t>
  </si>
  <si>
    <t>GACE</t>
  </si>
  <si>
    <t>CALLENGEVILLE</t>
  </si>
  <si>
    <t>CLEVILLE</t>
  </si>
  <si>
    <t>ROTS</t>
  </si>
  <si>
    <t>ST GERMAIN DE FRESNEY</t>
  </si>
  <si>
    <t>SUBLIGNY</t>
  </si>
  <si>
    <t>ROUVRAY CATILLON</t>
  </si>
  <si>
    <t>CAORCHES ST NICOLAS</t>
  </si>
  <si>
    <t>CLITOURPS</t>
  </si>
  <si>
    <t>CROISILLES</t>
  </si>
  <si>
    <t>BORNAMBUSC</t>
  </si>
  <si>
    <t>CAMPAGNOLLES</t>
  </si>
  <si>
    <t>CAPELLE LES GRANDS</t>
  </si>
  <si>
    <t>COIGNY</t>
  </si>
  <si>
    <t>CROUTTES</t>
  </si>
  <si>
    <t>BOSC BERENGER</t>
  </si>
  <si>
    <t>CAMPANDRE VALCONGRAIN</t>
  </si>
  <si>
    <t>CARSIX</t>
  </si>
  <si>
    <t>COLOMBY</t>
  </si>
  <si>
    <t>CRULAI</t>
  </si>
  <si>
    <t>BOSC BORDEL</t>
  </si>
  <si>
    <t>CAMPEAUX</t>
  </si>
  <si>
    <t>CAUGE</t>
  </si>
  <si>
    <t>CONDE SUR VIRE</t>
  </si>
  <si>
    <t>CUISSAI</t>
  </si>
  <si>
    <t>BOSC EDELINE</t>
  </si>
  <si>
    <t>CAUMONT</t>
  </si>
  <si>
    <t>CONTRIERES</t>
  </si>
  <si>
    <t>DAME MARIE</t>
  </si>
  <si>
    <t>BOSC GUERARD ST ADRIEN</t>
  </si>
  <si>
    <t>CAUVERVILLE EN ROUMOIS</t>
  </si>
  <si>
    <t>COSQUEVILLE</t>
  </si>
  <si>
    <t>DAMIGNY</t>
  </si>
  <si>
    <t>BOSC HYONS</t>
  </si>
  <si>
    <t>CANCHY</t>
  </si>
  <si>
    <t>LE MOLAY</t>
  </si>
  <si>
    <t>LE TRONCQ</t>
  </si>
  <si>
    <t>ORVAL</t>
  </si>
  <si>
    <t>ST AGNAN SUR ERRE</t>
  </si>
  <si>
    <t>LE GRAND QUEVILLY</t>
  </si>
  <si>
    <t>LE MOLAY LITTRY</t>
  </si>
  <si>
    <t>LE TRONQUAY</t>
  </si>
  <si>
    <t>OUVILLE</t>
  </si>
  <si>
    <t>ST PIERRE BENOUVILLE</t>
  </si>
  <si>
    <t>ST OMER</t>
  </si>
  <si>
    <t>TOURVILLE SUR PONT AUDEMER</t>
  </si>
  <si>
    <t>ST PIERRE DE MANNEVILLE</t>
  </si>
  <si>
    <t>ST OUEN DES BESACES</t>
  </si>
  <si>
    <t>TOUTAINVILLE</t>
  </si>
  <si>
    <t>ST PIERRE DE VARENGEVILLE</t>
  </si>
  <si>
    <t>ST OUEN DU MESNIL OGER</t>
  </si>
  <si>
    <t>TOUVILLE (SUR MONTFORT)</t>
  </si>
  <si>
    <t>ST PIERRE DES JONQUIERES</t>
  </si>
  <si>
    <t>ST OUEN LE HOUX</t>
  </si>
  <si>
    <t>LES AUTHIEUX</t>
  </si>
  <si>
    <t>PICAUVILLE</t>
  </si>
  <si>
    <t>ST AUBIN DE BONNEVAL</t>
  </si>
  <si>
    <t>LE MESNIL REAUME</t>
  </si>
  <si>
    <t>LE TORQUESNE</t>
  </si>
  <si>
    <t>LES BARILS</t>
  </si>
  <si>
    <t>FLOTTEMANVILLE</t>
  </si>
  <si>
    <t>GOULET</t>
  </si>
  <si>
    <t>CATENAY</t>
  </si>
  <si>
    <t>CONDE SUR IFS</t>
  </si>
  <si>
    <t>COURDEMANCHE</t>
  </si>
  <si>
    <t>FLOTTEMANVILLE HAGUE</t>
  </si>
  <si>
    <t>GUEPREI</t>
  </si>
  <si>
    <t>CAUDEBEC EN CAUX</t>
  </si>
  <si>
    <t>CONDE SUR NOIREAU</t>
  </si>
  <si>
    <t>COURTEILLES</t>
  </si>
  <si>
    <t>FOLLIGNY</t>
  </si>
  <si>
    <t>GUERQUESALLES</t>
  </si>
  <si>
    <t>CAUDEBEC LES ELBEUF</t>
  </si>
  <si>
    <t>CONDE SUR SEULLES</t>
  </si>
  <si>
    <t>FONTENAY</t>
  </si>
  <si>
    <t>HABLOVILLE</t>
  </si>
  <si>
    <t>CRESTOT</t>
  </si>
  <si>
    <t>FONTENAY SUR MER</t>
  </si>
  <si>
    <t>HALEINE</t>
  </si>
  <si>
    <t>CIDEVILLE</t>
  </si>
  <si>
    <t>COQUAINVILLIERS</t>
  </si>
  <si>
    <t>CRIQUEBEUF LA CAMPAGNE</t>
  </si>
  <si>
    <t>FOUCARVILLE</t>
  </si>
  <si>
    <t>HAUTERIVE</t>
  </si>
  <si>
    <t>CLAIS</t>
  </si>
  <si>
    <t>CRIQUEBEUF SUR SEINE</t>
  </si>
  <si>
    <t>Landes de Romont et des 3 moulins</t>
  </si>
  <si>
    <t>Côte du Bessin</t>
  </si>
  <si>
    <t>Côte Est Cotentin</t>
  </si>
  <si>
    <t>Côte Nord Cotentin</t>
  </si>
  <si>
    <t>Manche - Côte Du Bessin</t>
  </si>
  <si>
    <t>Manche - Baie Des Veys</t>
  </si>
  <si>
    <t>Manche - Côte Nord Cotentin</t>
  </si>
  <si>
    <t>Manche - Côtes Fleurie et de Nacre</t>
  </si>
  <si>
    <t>CROSVILLE LA VIEILLE</t>
  </si>
  <si>
    <t>LES GRANDES VENTES</t>
  </si>
  <si>
    <t>LES AUTHIEUX PAPION</t>
  </si>
  <si>
    <t>LES PREAUX</t>
  </si>
  <si>
    <t>CORNEVILLE SUR RISLE</t>
  </si>
  <si>
    <t>FERVACHES</t>
  </si>
  <si>
    <t>GENESLAY</t>
  </si>
  <si>
    <t>CANTELEU</t>
  </si>
  <si>
    <t>ST AUBIN EPINAY</t>
  </si>
  <si>
    <t>ST COME DE FRESNE</t>
  </si>
  <si>
    <t>ST PIERRE DE CORMEILLES</t>
  </si>
  <si>
    <t>VESLY</t>
  </si>
  <si>
    <t>ST AUBIN LE CAUF</t>
  </si>
  <si>
    <t>ST CONTEST</t>
  </si>
  <si>
    <t>ST PIERRE DE SALERNE</t>
  </si>
  <si>
    <t>VESSEY</t>
  </si>
  <si>
    <t>ST AUBIN LES ELBEUF</t>
  </si>
  <si>
    <t>ST CRESPIN</t>
  </si>
  <si>
    <t>ST PIERRE DES FLEURS</t>
  </si>
  <si>
    <t>VIDECOSVILLE</t>
  </si>
  <si>
    <t>ST AUBIN ROUTOT</t>
  </si>
  <si>
    <t>ST CYR DU RONCERAY</t>
  </si>
  <si>
    <t>ST PIERRE DES IFS</t>
  </si>
  <si>
    <t>VIDOUVILLE</t>
  </si>
  <si>
    <t>ST DENIS DE MAILLOC</t>
  </si>
  <si>
    <t>ST PIERRE DU BOSGUERARD</t>
  </si>
  <si>
    <t>VIERVILLE</t>
  </si>
  <si>
    <t>ST AUBIN SUR SCIE</t>
  </si>
  <si>
    <t>ST DENIS DE MERE</t>
  </si>
  <si>
    <t>ST PIERRE DU MESNIL</t>
  </si>
  <si>
    <t>VILLEBAUDON</t>
  </si>
  <si>
    <t>ST CLAIR SUR LES MONTS</t>
  </si>
  <si>
    <t>ST DENIS MAISONCELLES</t>
  </si>
  <si>
    <t>CAHAGNES</t>
  </si>
  <si>
    <t>CALLEVILLE</t>
  </si>
  <si>
    <t>CHERENCE LE HERON</t>
  </si>
  <si>
    <t>COURTOMER</t>
  </si>
  <si>
    <t>CAHAGNOLLES</t>
  </si>
  <si>
    <t>CAMPIGNY</t>
  </si>
  <si>
    <t>CHERENCE LE ROUSSEL</t>
  </si>
  <si>
    <t>COUTERNE</t>
  </si>
  <si>
    <t>BONSECOURS</t>
  </si>
  <si>
    <t>CAIRON</t>
  </si>
  <si>
    <t>CANAPPEVILLE</t>
  </si>
  <si>
    <t>CHEVREVILLE</t>
  </si>
  <si>
    <t>COUVAINS</t>
  </si>
  <si>
    <t>BOOS</t>
  </si>
  <si>
    <t>LE BREUIL EN BESSIN</t>
  </si>
  <si>
    <t>LE CORMIER</t>
  </si>
  <si>
    <t>CAMBES EN PLAINE</t>
  </si>
  <si>
    <t>CANTIERS</t>
  </si>
  <si>
    <t>CHEVRY</t>
  </si>
  <si>
    <t>CRAMENIL</t>
  </si>
  <si>
    <t>JOUE DU PLAIN</t>
  </si>
  <si>
    <t>COTTUN</t>
  </si>
  <si>
    <t>DAMPSMESNIL</t>
  </si>
  <si>
    <t>GENETS</t>
  </si>
  <si>
    <t>JUVIGNY SOUS ANDAINE</t>
  </si>
  <si>
    <t>CLIPONVILLE</t>
  </si>
  <si>
    <t>COUDRAY RABUT</t>
  </si>
  <si>
    <t>DAMVILLE</t>
  </si>
  <si>
    <t>GER</t>
  </si>
  <si>
    <t>Bernache du Groenland</t>
  </si>
  <si>
    <t>Bruant des neiges</t>
  </si>
  <si>
    <t>1) Effacer si nécessaire les précédentes données - Boutons "Modifier" puis "Effacer"</t>
  </si>
  <si>
    <t>en pointant les cellules marquées d'un triangle rouge, on obtient une
info-bulle qui précise la nature du champ à renseigner</t>
  </si>
  <si>
    <t>En E4, un compteur indique le nombre d'observations saisies</t>
  </si>
  <si>
    <t>Il est utile de vérifier ce nombre avant de cliquer sur le bouton "Enregistrer"</t>
  </si>
  <si>
    <t>3) Cliquer sur le bouton "Enregistrer"</t>
  </si>
  <si>
    <t>YQUELON</t>
  </si>
  <si>
    <t>ST GERMAIN DES ESSOURTS</t>
  </si>
  <si>
    <t>ST GERMAIN DE LIVET</t>
  </si>
  <si>
    <t>ST SYLVESTRE DE CORMEILLES</t>
  </si>
  <si>
    <t>YVETOT BOCAGE</t>
  </si>
  <si>
    <t>Gobemouche noir</t>
  </si>
  <si>
    <t>Grèbe jougris</t>
  </si>
  <si>
    <t>Grue cendrée</t>
  </si>
  <si>
    <t>Héron pourpré</t>
  </si>
  <si>
    <t>Plongeon imbrin</t>
  </si>
  <si>
    <t>CRESSEVEUILLE</t>
  </si>
  <si>
    <t>ECARDENVILLE SUR EURE</t>
  </si>
  <si>
    <t>GRANVILLE</t>
  </si>
  <si>
    <t>LA CHAPELLE PRES SEES</t>
  </si>
  <si>
    <t>TILLIERES SUR AVRE</t>
  </si>
  <si>
    <t>ST MAURICE D'ETELAN</t>
  </si>
  <si>
    <t>ST MARTIN DE LA LIEUE</t>
  </si>
  <si>
    <t>TILLY</t>
  </si>
  <si>
    <t>ST MICHEL D'HALESCOURT</t>
  </si>
  <si>
    <t>CESNY BOIS HALBOUT</t>
  </si>
  <si>
    <t>CINTRAY</t>
  </si>
  <si>
    <t>DONVILLE LES BAINS</t>
  </si>
  <si>
    <t>FLERS</t>
  </si>
  <si>
    <t>BRETTEVILLE ST LAURENT</t>
  </si>
  <si>
    <t>CHAMP DU BOULT</t>
  </si>
  <si>
    <t>CIVIERES</t>
  </si>
  <si>
    <t>DOVILLE</t>
  </si>
  <si>
    <t>FLEURE</t>
  </si>
  <si>
    <t>BRUNVILLE</t>
  </si>
  <si>
    <t>CHEFFREVILLE TONNENCOURT</t>
  </si>
  <si>
    <t>CLAVILLE</t>
  </si>
  <si>
    <t>DRAGEY RONTHON</t>
  </si>
  <si>
    <t>FONTAINE LES BASSETS</t>
  </si>
  <si>
    <t>BUCHY</t>
  </si>
  <si>
    <t>CHENEDOLLE</t>
  </si>
  <si>
    <t>COLLANDRES QUINCARNON</t>
  </si>
  <si>
    <t>DUCEY</t>
  </si>
  <si>
    <t>FONTENAI LES LOUVETS</t>
  </si>
  <si>
    <t>CHEUX</t>
  </si>
  <si>
    <t>COLLETOT</t>
  </si>
  <si>
    <t>ECAUSSEVILLE</t>
  </si>
  <si>
    <t>ST GERMAIN LA BLANCHE HER</t>
  </si>
  <si>
    <t>ST VICTOR DE CHRETIENVILLE</t>
  </si>
  <si>
    <t>ST GILLES DE CRETOT</t>
  </si>
  <si>
    <t>ST GERMAIN LANGOT</t>
  </si>
  <si>
    <t>ST VICTOR D'EPINE</t>
  </si>
  <si>
    <t>ST GILLES DE LA NEUVILLE</t>
  </si>
  <si>
    <t>ST GERMAIN LE VASSON</t>
  </si>
  <si>
    <t>ST VICTOR SUR AVRE</t>
  </si>
  <si>
    <t>ST HELLIER</t>
  </si>
  <si>
    <t>ST GERMAIN MONTGOMMERY</t>
  </si>
  <si>
    <t>ST VIGOR</t>
  </si>
  <si>
    <t>ST HONORE</t>
  </si>
  <si>
    <t>ST GERMAIN TALLEVENDE</t>
  </si>
  <si>
    <t>ST VINCENT DES BOIS</t>
  </si>
  <si>
    <t>ST JACQUES D'ALIERMONT</t>
  </si>
  <si>
    <t>LES ESSARTS</t>
  </si>
  <si>
    <t>PONT HEBERT</t>
  </si>
  <si>
    <t>ST CENERI LE GEREI</t>
  </si>
  <si>
    <t>LE TREPORT</t>
  </si>
  <si>
    <t>LEFFARD</t>
  </si>
  <si>
    <t>LES HOGUES</t>
  </si>
  <si>
    <t>PONTAUBAULT</t>
  </si>
  <si>
    <t>ST CHRISTOPHE DE CHAULIEU</t>
  </si>
  <si>
    <t>LES AUTHIEUX SUR LE PORT ST OUEN</t>
  </si>
  <si>
    <t>LENAULT</t>
  </si>
  <si>
    <t>LES NOYERS</t>
  </si>
  <si>
    <t>PONTORSON</t>
  </si>
  <si>
    <t>NOJEON EN VEXIN</t>
  </si>
  <si>
    <t>ST FLOXEL</t>
  </si>
  <si>
    <t>ST PIERRE LA RIVIERE</t>
  </si>
  <si>
    <t>MONTROTY</t>
  </si>
  <si>
    <t>MONTCHAMP</t>
  </si>
  <si>
    <t>NONANCOURT</t>
  </si>
  <si>
    <t>Cap de Flamanville</t>
  </si>
  <si>
    <t>Cap du Rozel</t>
  </si>
  <si>
    <t>Cygne noir</t>
  </si>
  <si>
    <t>Râle des genêts*</t>
  </si>
  <si>
    <t>Autour des Palombes*</t>
  </si>
  <si>
    <t>Bruant lapon</t>
  </si>
  <si>
    <t>Grimpereau des bois*</t>
  </si>
  <si>
    <t>Guêpier d'Europe*</t>
  </si>
  <si>
    <t>Locustelle luscinioïde*</t>
  </si>
  <si>
    <t>Marouette ponctuée*</t>
  </si>
  <si>
    <t>Océanite tempête</t>
  </si>
  <si>
    <t>Sterne arctique</t>
  </si>
  <si>
    <t>V 5.3</t>
  </si>
  <si>
    <t>CARNEVILLE</t>
  </si>
  <si>
    <t>CISAI ST AUBIN</t>
  </si>
  <si>
    <t>BEUZEVILLE LA GUERARD</t>
  </si>
  <si>
    <t>BREMOY</t>
  </si>
  <si>
    <t>TRELLY</t>
  </si>
  <si>
    <t>SERQUEUX</t>
  </si>
  <si>
    <t>SERMENTOT</t>
  </si>
  <si>
    <t>ST MARDS DE FRESNE</t>
  </si>
  <si>
    <t>TRIBEHOU</t>
  </si>
  <si>
    <t>Hervé LE HÉNAFF     06.26.42.43.85</t>
  </si>
  <si>
    <t>hhhenaff@free.fr</t>
  </si>
  <si>
    <t>LE VAL ST PERE</t>
  </si>
  <si>
    <t>MENIL HERMEI</t>
  </si>
  <si>
    <t>GRAINVILLE YMAUVILLE</t>
  </si>
  <si>
    <t>HEROUVILLE ST CLAIR</t>
  </si>
  <si>
    <t>ILLIERS L'EVEQUE</t>
  </si>
  <si>
    <t>VARNEVILLE BRETTEVILLE</t>
  </si>
  <si>
    <t>TROUVILLE SUR MER</t>
  </si>
  <si>
    <t>VASSONVILLE</t>
  </si>
  <si>
    <t>TRUNGY</t>
  </si>
  <si>
    <t>VATIERVILLE</t>
  </si>
  <si>
    <t>BOUCE</t>
  </si>
  <si>
    <t>BAILLOLET</t>
  </si>
  <si>
    <t>BEAUMONT EN AUGE</t>
  </si>
  <si>
    <t>ST CYR LA CAMPAGNE</t>
  </si>
  <si>
    <t>ST SENIER SOUS AVRANCHES</t>
  </si>
  <si>
    <t>RIVILLE</t>
  </si>
  <si>
    <t>QUESNAY GUESNON</t>
  </si>
  <si>
    <t>ST DENIS D'AUGERONS</t>
  </si>
  <si>
    <t>ST SYMPHORIEN DES MONTS</t>
  </si>
  <si>
    <t>ROBERTOT</t>
  </si>
  <si>
    <t>QUETIEVILLE</t>
  </si>
  <si>
    <t>ST DENIS DES MONTS</t>
  </si>
  <si>
    <t>ST SYMPHORIEN LE VALOIS</t>
  </si>
  <si>
    <t>ROCQUEFORT</t>
  </si>
  <si>
    <t>ST DENIS DU BEHELAN</t>
  </si>
  <si>
    <t>HOTTOT LES BAGUES</t>
  </si>
  <si>
    <t>JUIGNETTES</t>
  </si>
  <si>
    <t>LES CHERIS</t>
  </si>
  <si>
    <t>MONCEAUX AU PERCHE</t>
  </si>
  <si>
    <t>VAUX SUR SEULLES</t>
  </si>
  <si>
    <t>VILLERS ECALLES</t>
  </si>
  <si>
    <t>FEUGERES</t>
  </si>
  <si>
    <t>GIEL COURTEILLES</t>
  </si>
  <si>
    <t>CANVILLE LES DEUX EGLISES</t>
  </si>
  <si>
    <t>COLOMBY SUR THAON</t>
  </si>
  <si>
    <t>COUDRES</t>
  </si>
  <si>
    <t>FLAMANVILLE</t>
  </si>
  <si>
    <t>GLOS LA FERRIERE</t>
  </si>
  <si>
    <t>CARVILLE LA FOLLETIERE</t>
  </si>
  <si>
    <t>COMBRAY</t>
  </si>
  <si>
    <t>COURBEPINE</t>
  </si>
  <si>
    <t>FLEURY</t>
  </si>
  <si>
    <t>GODISSON</t>
  </si>
  <si>
    <t>CARVILLE POT DE FER</t>
  </si>
  <si>
    <t>COMMES</t>
  </si>
  <si>
    <t>GATHEMO</t>
  </si>
  <si>
    <t>IGE</t>
  </si>
  <si>
    <t>CLEON</t>
  </si>
  <si>
    <t>CORMELLES LE ROYAL</t>
  </si>
  <si>
    <t>CROTH</t>
  </si>
  <si>
    <t>GATTEVILLE LE PHARE</t>
  </si>
  <si>
    <t>IRAI</t>
  </si>
  <si>
    <t>CLERES</t>
  </si>
  <si>
    <t>CORMOLAIN</t>
  </si>
  <si>
    <t>HERMIVAL LES VAUX</t>
  </si>
  <si>
    <t>TOUSSAINT</t>
  </si>
  <si>
    <t>TOURNEBU</t>
  </si>
  <si>
    <t>TREMAUVILLE</t>
  </si>
  <si>
    <t>TOURNIERES</t>
  </si>
  <si>
    <t>TRIQUERVILLE</t>
  </si>
  <si>
    <t>TOURVILLE EN AUGE</t>
  </si>
  <si>
    <t>LE VALDECIE</t>
  </si>
  <si>
    <t>MENIL HUBERT EN EXMES</t>
  </si>
  <si>
    <t>GRAND CAMP</t>
  </si>
  <si>
    <t>HEROUVILLETTE</t>
  </si>
  <si>
    <t>INCARVILLE</t>
  </si>
  <si>
    <t>LE VAST</t>
  </si>
  <si>
    <t>MENIL HUBERT SUR ORNE</t>
  </si>
  <si>
    <t>GRAND COURONNE</t>
  </si>
  <si>
    <t>VAL DE SAANE</t>
  </si>
  <si>
    <t>BIEVILLE SUR ORNE</t>
  </si>
  <si>
    <t>BONCOURT</t>
  </si>
  <si>
    <t>BREVILLE SUR MER</t>
  </si>
  <si>
    <t>CEAUCE</t>
  </si>
  <si>
    <t>BILLY</t>
  </si>
  <si>
    <t>TESSEL</t>
  </si>
  <si>
    <t>MONTFARVILLE</t>
  </si>
  <si>
    <t>PERROU</t>
  </si>
  <si>
    <t>ISNEAUVILLE</t>
  </si>
  <si>
    <t>LANDES SUR AJON</t>
  </si>
  <si>
    <t>LANDEPEREUSE</t>
  </si>
  <si>
    <t>LA HOGUETTE</t>
  </si>
  <si>
    <t>LA NEUVE LYRE</t>
  </si>
  <si>
    <t>MEAUTIS</t>
  </si>
  <si>
    <t>NORMANDEL</t>
  </si>
  <si>
    <t>HEURTEAUVILLE</t>
  </si>
  <si>
    <t>Remarques</t>
  </si>
  <si>
    <t>REGION</t>
  </si>
  <si>
    <t>REGION_NATURELLE</t>
  </si>
  <si>
    <t>NOM_ENTITE_ECOLOGIQUE</t>
  </si>
  <si>
    <t>COMMENTAIRE</t>
  </si>
  <si>
    <t>Forêt du Hellet</t>
  </si>
  <si>
    <t>Vallée d'Yères</t>
  </si>
  <si>
    <t>Forêt d'Arques</t>
  </si>
  <si>
    <t>Vallée d'Eaulne</t>
  </si>
  <si>
    <t>Massif du Triage (Eu)</t>
  </si>
  <si>
    <t>Eu</t>
  </si>
  <si>
    <t>PLANCHES</t>
  </si>
  <si>
    <t>LANTHEUIL</t>
  </si>
  <si>
    <t>ST PIERRE DU VAL</t>
  </si>
  <si>
    <t>VILLECHIEN</t>
  </si>
  <si>
    <t>ST DESIR</t>
  </si>
  <si>
    <t>ST PIERRE DU VAUVRAY</t>
  </si>
  <si>
    <t>VILLEDIEU LES POELES</t>
  </si>
  <si>
    <t>ST DENIS D'ACLON</t>
  </si>
  <si>
    <t>ST ETIENNE LA THILLAYE</t>
  </si>
  <si>
    <t>ST PIERRE LA GARENNE</t>
  </si>
  <si>
    <t>VILLIERS FOSSARD</t>
  </si>
  <si>
    <t>ST DENIS LE THIBOULT</t>
  </si>
  <si>
    <t>ST GABRIEL BRECY</t>
  </si>
  <si>
    <t>ST QUENTIN DES ISLES</t>
  </si>
  <si>
    <t>VILLIERS LE PRE</t>
  </si>
  <si>
    <t>ST DENIS SUR SCIE</t>
  </si>
  <si>
    <t>ST GATIEN DES BOIS</t>
  </si>
  <si>
    <t>ST SAMSON DE LA ROQUE</t>
  </si>
  <si>
    <t>VINDEFONTAINE</t>
  </si>
  <si>
    <t>ST ETIENNE DU ROUVRAY</t>
  </si>
  <si>
    <t>ST PIERRE DE BAILLEUL</t>
  </si>
  <si>
    <t>VERGONCEY</t>
  </si>
  <si>
    <t>ST AUBIN DE CRETOT</t>
  </si>
  <si>
    <t>ST CHARLES DE PERCY</t>
  </si>
  <si>
    <t>ST PIERRE DE CERNIERES</t>
  </si>
  <si>
    <t>VERNIX</t>
  </si>
  <si>
    <t>BOISEMONT</t>
  </si>
  <si>
    <t>BREHAL</t>
  </si>
  <si>
    <t>STE CECILE</t>
  </si>
  <si>
    <t>ROLLEVILLE</t>
  </si>
  <si>
    <t>RAPILLY</t>
  </si>
  <si>
    <t>ST ELIER</t>
  </si>
  <si>
    <t>STE COLOMBE</t>
  </si>
  <si>
    <t>RONCHEROLLES EN BRAY</t>
  </si>
  <si>
    <t>REPENTIGNY</t>
  </si>
  <si>
    <t>ST ELOI DE FOURQUES</t>
  </si>
  <si>
    <t>STE CROIX HAGUE</t>
  </si>
  <si>
    <t>RONCHEROLLES SUR LE VIVIER</t>
  </si>
  <si>
    <t>REUX</t>
  </si>
  <si>
    <t>ST ETIENNE DU VAUVRAY</t>
  </si>
  <si>
    <t>STE GENEVIEVE</t>
  </si>
  <si>
    <t>RONCHOIS</t>
  </si>
  <si>
    <t>REVIERS</t>
  </si>
  <si>
    <t>ST ETIENNE L'ALLIER</t>
  </si>
  <si>
    <t>STE MARIE DU BOIS</t>
  </si>
  <si>
    <t>BOURG DUN</t>
  </si>
  <si>
    <t>CASTILLON</t>
  </si>
  <si>
    <t>CHAMPIGNOLLES</t>
  </si>
  <si>
    <t>CREANCES</t>
  </si>
  <si>
    <t>ECORCHES</t>
  </si>
  <si>
    <t>BOURVILLE</t>
  </si>
  <si>
    <t>CASTILLON EN AUGE</t>
  </si>
  <si>
    <t>CHAMPIGNY LA FUTELAYE</t>
  </si>
  <si>
    <t>CRETTEVILLE</t>
  </si>
  <si>
    <t>ECOUCHE</t>
  </si>
  <si>
    <t>BOUVILLE</t>
  </si>
  <si>
    <t>CASTILLY</t>
  </si>
  <si>
    <t>CROLLON</t>
  </si>
  <si>
    <t>EPERRAIS</t>
  </si>
  <si>
    <t>BRACHY</t>
  </si>
  <si>
    <t>CHARLEVAL</t>
  </si>
  <si>
    <r>
      <t xml:space="preserve">Bocage du Cotentin
</t>
    </r>
    <r>
      <rPr>
        <sz val="14"/>
        <color indexed="10"/>
        <rFont val="Arial"/>
        <family val="2"/>
      </rPr>
      <t>(50)</t>
    </r>
  </si>
  <si>
    <t xml:space="preserve">Tableau des dates de nidification probable </t>
  </si>
  <si>
    <t>OISEAUX</t>
  </si>
  <si>
    <t>DATES</t>
  </si>
  <si>
    <t>Chanteur de 03 à 07</t>
  </si>
  <si>
    <t>Bécasse des bois</t>
  </si>
  <si>
    <t>Chanteur de 05 à 07</t>
  </si>
  <si>
    <t>Bergeronnette des ruiss.</t>
  </si>
  <si>
    <t>Présence de 05 à 07</t>
  </si>
  <si>
    <t>Présence du 15/05 à 07</t>
  </si>
  <si>
    <t>Présence de 04 à 07</t>
  </si>
  <si>
    <t>Présence de 06 au 15/07</t>
  </si>
  <si>
    <t>Chanteur de 04 à 07</t>
  </si>
  <si>
    <t>Busard cendré</t>
  </si>
  <si>
    <t>Cantonnement de 05 à 07</t>
  </si>
  <si>
    <t>Busard des roseaux</t>
  </si>
  <si>
    <t>Busard Saint-Martin</t>
  </si>
  <si>
    <t>Butor étoilé</t>
  </si>
  <si>
    <t>Cisticole des joncs</t>
  </si>
  <si>
    <t>Cochevis huppé</t>
  </si>
  <si>
    <t xml:space="preserve"> Faucon hobereau</t>
  </si>
  <si>
    <t>Faucon pèlerin</t>
  </si>
  <si>
    <t>Cantonnement de 04 à 07</t>
  </si>
  <si>
    <t>Chanteur du 15/04 à 05</t>
  </si>
  <si>
    <t>Fulmar boréal</t>
  </si>
  <si>
    <t>Cantonnement de 03 à 07</t>
  </si>
  <si>
    <t>Goéland brun</t>
  </si>
  <si>
    <t>Goéland marin</t>
  </si>
  <si>
    <t>Gorgebleue à miroir</t>
  </si>
  <si>
    <t>Chanteur du 15/05 à 07</t>
  </si>
  <si>
    <t>Cantonnement de 06 à 07</t>
  </si>
  <si>
    <t>MENIL FROGER</t>
  </si>
  <si>
    <t>AUDERVILLE</t>
  </si>
  <si>
    <t>AVERNES ST GOURGON</t>
  </si>
  <si>
    <t>IFS</t>
  </si>
  <si>
    <t>HEULAND</t>
  </si>
  <si>
    <t>IRREVILLE</t>
  </si>
  <si>
    <t>LE VICEL</t>
  </si>
  <si>
    <t>MENIL JEAN</t>
  </si>
  <si>
    <t>GRANDCOURT</t>
  </si>
  <si>
    <t>HEURTEVENT</t>
  </si>
  <si>
    <t>IVILLE</t>
  </si>
  <si>
    <t>LE VRETOT</t>
  </si>
  <si>
    <t>VEAUVILLE LES QUELLES</t>
  </si>
  <si>
    <t>VALSEME</t>
  </si>
  <si>
    <t>VENESTANVILLE</t>
  </si>
  <si>
    <t>VARAVILLE</t>
  </si>
  <si>
    <t>VENTES ST REMY</t>
  </si>
  <si>
    <t>VASOUY</t>
  </si>
  <si>
    <t>VERGETOT</t>
  </si>
  <si>
    <t>VASSY</t>
  </si>
  <si>
    <t>VEULES LES ROSES</t>
  </si>
  <si>
    <t>VAUBADON</t>
  </si>
  <si>
    <t>MESSEI</t>
  </si>
  <si>
    <t>GREMONVILLE</t>
  </si>
  <si>
    <t>HOTOT EN AUGE</t>
  </si>
  <si>
    <t>JOUY SUR EURE</t>
  </si>
  <si>
    <t>LES CHAMPS DE LOSQUE</t>
  </si>
  <si>
    <t>MIEUXCE</t>
  </si>
  <si>
    <t>GRENY</t>
  </si>
  <si>
    <t>MARCEY LES GREVES</t>
  </si>
  <si>
    <t>NEAUPHE SUR DIVE</t>
  </si>
  <si>
    <t>CHAMPEAUX SUR SARTHE</t>
  </si>
  <si>
    <t>BERNEVAL LE GRAND</t>
  </si>
  <si>
    <t>BONNEVILLE LA LOUVET</t>
  </si>
  <si>
    <t>CANISY</t>
  </si>
  <si>
    <t>CHANDAI</t>
  </si>
  <si>
    <t>BERTREVILLE ST OUEN</t>
  </si>
  <si>
    <t>BOUGY</t>
  </si>
  <si>
    <t>BOUQUELON</t>
  </si>
  <si>
    <t>CANTELOUP</t>
  </si>
  <si>
    <t>CHANU</t>
  </si>
  <si>
    <t>BERTRIMONT</t>
  </si>
  <si>
    <t>BOULON</t>
  </si>
  <si>
    <t>BOUQUETOT</t>
  </si>
  <si>
    <t>CANVILLE LA ROCQUE</t>
  </si>
  <si>
    <t>CHAUMONT</t>
  </si>
  <si>
    <t>BOURGEAUVILLE</t>
  </si>
  <si>
    <t>BOURG ACHARD</t>
  </si>
  <si>
    <t>HEBERVILLE</t>
  </si>
  <si>
    <t>LA CROUPTE</t>
  </si>
  <si>
    <t>LA HAYE MALHERBE</t>
  </si>
  <si>
    <t>MARCILLY</t>
  </si>
  <si>
    <t>NEUILLY LE BISSON</t>
  </si>
  <si>
    <t>HENOUVILLE</t>
  </si>
  <si>
    <t>BENOITVILLE</t>
  </si>
  <si>
    <t>BERJOU</t>
  </si>
  <si>
    <t>AUZEBOSC</t>
  </si>
  <si>
    <t>BASSENEVILLE</t>
  </si>
  <si>
    <t>BEAUMONT LE ROGER</t>
  </si>
  <si>
    <t>BESLON</t>
  </si>
  <si>
    <t>BIVILLIERS</t>
  </si>
  <si>
    <t>AUZOUVILLE AUBERBOSC</t>
  </si>
  <si>
    <t>SECQUEVILLE EN BESSIN</t>
  </si>
  <si>
    <t>ST MACLOU</t>
  </si>
  <si>
    <t>TOURVILLE SUR SIENNE</t>
  </si>
  <si>
    <t>SENNEVILLE SUR FECAMP</t>
  </si>
  <si>
    <t>SEPT FRERES</t>
  </si>
  <si>
    <t>ST MARCEL</t>
  </si>
  <si>
    <t>TREAUVILLE</t>
  </si>
  <si>
    <t>SEPT MEULES</t>
  </si>
  <si>
    <t>SEPT VENTS</t>
  </si>
  <si>
    <t>ST MARDS DE BLACARVILLE</t>
  </si>
  <si>
    <t>BERVILLE EN ROUMOIS</t>
  </si>
  <si>
    <t>BLOSVILLE</t>
  </si>
  <si>
    <t>BREEL</t>
  </si>
  <si>
    <t>SOULANGY</t>
  </si>
  <si>
    <t>ST MESLIN DU BOSC</t>
  </si>
  <si>
    <t>URVILLE NACQUEVILLE</t>
  </si>
  <si>
    <t>SMERMESNIL</t>
  </si>
  <si>
    <t>SOUMONT ST QUENTIN</t>
  </si>
  <si>
    <t>Canard siffleur</t>
  </si>
  <si>
    <t>Chardonneret élégant</t>
  </si>
  <si>
    <t>ST MAURICE LES CHARENCEY</t>
  </si>
  <si>
    <t>MESNIL FOLLEMPRISE</t>
  </si>
  <si>
    <t>Fauvette des jardins</t>
  </si>
  <si>
    <t>Fauvette grisette</t>
  </si>
  <si>
    <t>Fou de Bassan</t>
  </si>
  <si>
    <t>ST MAURICE SUR HUISNE</t>
  </si>
  <si>
    <t>MESNIL LIEUBRAY</t>
  </si>
  <si>
    <t>MARTRAGNY</t>
  </si>
  <si>
    <t>MONTREUIL L'ARGILLE</t>
  </si>
  <si>
    <t>ST ANDRE DE BOHON</t>
  </si>
  <si>
    <t>ST MICHEL DES ANDAINES</t>
  </si>
  <si>
    <t>MESNIL MAUGER</t>
  </si>
  <si>
    <t>MATHIEU</t>
  </si>
  <si>
    <t>MORAINVILLE JOUVEAUX</t>
  </si>
  <si>
    <t>ST MICHEL TUBOEUF</t>
  </si>
  <si>
    <t>MESNIL PANNEVILLE</t>
  </si>
  <si>
    <t>MAY SUR ORNE</t>
  </si>
  <si>
    <t>MORGNY</t>
  </si>
  <si>
    <t>ST AUBIN DE TERREGATTE</t>
  </si>
  <si>
    <t>ST NICOLAS DE SOMMAIRE</t>
  </si>
  <si>
    <t>ENGLESQUEVILLE EN AUGE</t>
  </si>
  <si>
    <t>FONTAINE LA LOUVET</t>
  </si>
  <si>
    <t>JUVIGNY LE TERTRE</t>
  </si>
  <si>
    <t>LALACELLE</t>
  </si>
  <si>
    <t>ELETOT</t>
  </si>
  <si>
    <t>ENGLESQUEVILLE LA PERCEE</t>
  </si>
  <si>
    <t>FONTAINE LA SORET</t>
  </si>
  <si>
    <t>LALEU</t>
  </si>
  <si>
    <t>ELLECOURT</t>
  </si>
  <si>
    <t>EPANEY</t>
  </si>
  <si>
    <t>FONTAINE L'ABBE</t>
  </si>
  <si>
    <t>LA BALEINE</t>
  </si>
  <si>
    <t>LANDIGOU</t>
  </si>
  <si>
    <t>FRANQUEVILLE</t>
  </si>
  <si>
    <t>LA GLACERIE</t>
  </si>
  <si>
    <t>LE GRAIS</t>
  </si>
  <si>
    <t>ESTEVILLE</t>
  </si>
  <si>
    <t>Caille des blés</t>
  </si>
  <si>
    <t>Chevalier gambette</t>
  </si>
  <si>
    <t>EPINAY SUR DUCLAIR</t>
  </si>
  <si>
    <t>ERAINES</t>
  </si>
  <si>
    <t>FORT MOVILLE</t>
  </si>
  <si>
    <t>LA BONNEVILLE</t>
  </si>
  <si>
    <t>LE BOSC RENOULT</t>
  </si>
  <si>
    <t>EPOUVILLE</t>
  </si>
  <si>
    <t>ERNES</t>
  </si>
  <si>
    <t>FOUCRAINVILLE</t>
  </si>
  <si>
    <t>LA CHAISE BEAUDOIN</t>
  </si>
  <si>
    <t>LE BOUILLON</t>
  </si>
  <si>
    <t>EPRETOT</t>
  </si>
  <si>
    <t>ESCOVILLE</t>
  </si>
  <si>
    <t>FOULBEC</t>
  </si>
  <si>
    <t>LA CHAPELLE CECELIN</t>
  </si>
  <si>
    <t>LE BOURG ST LEONARD</t>
  </si>
  <si>
    <t>EPREVILLE</t>
  </si>
  <si>
    <t>FEUGUEROLLES SUR SEULLES</t>
  </si>
  <si>
    <t>GASNY</t>
  </si>
  <si>
    <t>LA MEAUFFE</t>
  </si>
  <si>
    <t>LE MERLERAULT</t>
  </si>
  <si>
    <t>FECAMP</t>
  </si>
  <si>
    <t>FIERVILLE BRAY</t>
  </si>
  <si>
    <t>ANGERVILLE LA CAMPAGNE</t>
  </si>
  <si>
    <t>ARGOUGES</t>
  </si>
  <si>
    <t>AUTHEUIL</t>
  </si>
  <si>
    <t>ANGLESQUEVILLE L'ESNEVAL</t>
  </si>
  <si>
    <t>Seine_Maritime</t>
  </si>
  <si>
    <t>ANNEBECQ</t>
  </si>
  <si>
    <t>APPEVILLE ANNEBAULT</t>
  </si>
  <si>
    <t>AUCEY LA PLAINE</t>
  </si>
  <si>
    <t>AVERNES SOUS EXMES</t>
  </si>
  <si>
    <t>ANNEVILLE AMBOURVILLE</t>
  </si>
  <si>
    <t>ARGANCHY</t>
  </si>
  <si>
    <t>ARMENTIERES SUR AVRE</t>
  </si>
  <si>
    <t>AMFREVILLE LES CHAMPS</t>
  </si>
  <si>
    <t>AMAYE SUR ORNE</t>
  </si>
  <si>
    <t>AIZIER</t>
  </si>
  <si>
    <t>AMIGNY</t>
  </si>
  <si>
    <t>ARGENTAN</t>
  </si>
  <si>
    <t>ANCEAUMEVILLE</t>
  </si>
  <si>
    <t>AVRILLY</t>
  </si>
  <si>
    <t>ANQUETIERVILLE</t>
  </si>
  <si>
    <t>ASNELLES</t>
  </si>
  <si>
    <t>AUBEVOYE</t>
  </si>
  <si>
    <t>AUVERS</t>
  </si>
  <si>
    <t>ANVEVILLE</t>
  </si>
  <si>
    <t>Héron gardeboeufs</t>
  </si>
  <si>
    <t>ANGLESQUEVILLE LA BRAS LONG</t>
  </si>
  <si>
    <t>Orne</t>
  </si>
  <si>
    <t>ANNEBAULT</t>
  </si>
  <si>
    <t>BEC DE MORTAGNE</t>
  </si>
  <si>
    <t>BIEVILLE EN AUGE</t>
  </si>
  <si>
    <t>Wetlands</t>
  </si>
  <si>
    <t>BIVILLE LA RIVIERE</t>
  </si>
  <si>
    <t>BREVILLE</t>
  </si>
  <si>
    <t>BRETIGNY</t>
  </si>
  <si>
    <t>CERENCES</t>
  </si>
  <si>
    <t>CONDE SUR SARTHE</t>
  </si>
  <si>
    <t>BIVILLE SUR MER</t>
  </si>
  <si>
    <t>Atlas Hivernants</t>
  </si>
  <si>
    <t>Atlas Nicheurs</t>
  </si>
  <si>
    <t>Migration</t>
  </si>
  <si>
    <t>Enquête Zone</t>
  </si>
  <si>
    <t>LA ROQUE BAIGNARD</t>
  </si>
  <si>
    <t>LA SAUSSAYE</t>
  </si>
  <si>
    <t>MONTANEL</t>
  </si>
  <si>
    <t>ORIGNY LE ROUX</t>
  </si>
  <si>
    <t>ILLOIS</t>
  </si>
  <si>
    <t>LA VACQUERIE</t>
  </si>
  <si>
    <t>MONTBRAY</t>
  </si>
  <si>
    <t>ORVILLE</t>
  </si>
  <si>
    <t>IMBLEVILLE</t>
  </si>
  <si>
    <t>LA VESPIERE</t>
  </si>
  <si>
    <t>LA TRINITE DE REVILLE</t>
  </si>
  <si>
    <t>MONTCHATON</t>
  </si>
  <si>
    <t>PACE</t>
  </si>
  <si>
    <t>INCHEVILLE</t>
  </si>
  <si>
    <t>LA VILLETTE</t>
  </si>
  <si>
    <t>ST SEBASTIEN DE MORSENT</t>
  </si>
  <si>
    <t>VIRANDEVILLE</t>
  </si>
  <si>
    <t>ST EUSTACHE LA FORET</t>
  </si>
  <si>
    <t>ST GEORGES EN AUGE</t>
  </si>
  <si>
    <t>COULONGES SUR SARTHE</t>
  </si>
  <si>
    <t>BOIS HEROULT</t>
  </si>
  <si>
    <t>BURES SUR DIVES</t>
  </si>
  <si>
    <t>BUS ST REMY</t>
  </si>
  <si>
    <t>BAZINCOURT SUR EPTE</t>
  </si>
  <si>
    <t>BEAUMONT HAGUE</t>
  </si>
  <si>
    <t>BELLOU EN HOULME</t>
  </si>
  <si>
    <t>AUTHIEUX RATIEVILLE</t>
  </si>
  <si>
    <t>BARNEVILLE LA BERTRAN</t>
  </si>
  <si>
    <t>LOUVIERES EN AUGE</t>
  </si>
  <si>
    <t>STE CROIX SUR BUCHY</t>
  </si>
  <si>
    <t>STE HONORINE DE DUCY</t>
  </si>
  <si>
    <t>VOISCREVILLE</t>
  </si>
  <si>
    <t>LE MESNIL OZENNE</t>
  </si>
  <si>
    <t>LUCE</t>
  </si>
  <si>
    <t>GANCOURT ST ETIENNE</t>
  </si>
  <si>
    <t>GONNEVILLE SUR HONFLEUR</t>
  </si>
  <si>
    <t>HECMANVILLE</t>
  </si>
  <si>
    <t>LE MESNIL RAINFRAY</t>
  </si>
  <si>
    <t>MACE</t>
  </si>
  <si>
    <t>GANZEVILLE</t>
  </si>
  <si>
    <t>GONNEVILLE SUR MER</t>
  </si>
  <si>
    <t>HECOURT</t>
  </si>
  <si>
    <t>Cette fonction permet de choisir le département des observations dans une liste déroulante. Idem pour la commune (en fonction du département). La gestion de ces listes n'étant pas très conviale sous Excel (mais évite les erreurs de saisie des noms de communes), on peut la désactiver (bouton "Manuel") ou l'activer (bouton "Automatique").</t>
  </si>
  <si>
    <t>Protocole d'enquête</t>
  </si>
  <si>
    <t>ST JEAN DE FOLLEVILLE</t>
  </si>
  <si>
    <t>ST HILAIRE DE BRIOUZE</t>
  </si>
  <si>
    <t>MANIQUERVILLE</t>
  </si>
  <si>
    <t>LOUVAGNY</t>
  </si>
  <si>
    <t>MANTHELON</t>
  </si>
  <si>
    <t>ROUFFIGNY</t>
  </si>
  <si>
    <t>ST HILAIRE LA GERARD</t>
  </si>
  <si>
    <t>MANNEVILLE ES PLAINS</t>
  </si>
  <si>
    <t>LOUVIERES</t>
  </si>
  <si>
    <t>MARAIS VERNIER</t>
  </si>
  <si>
    <t>ROUXEVILLE</t>
  </si>
  <si>
    <t>ST HILAIRE LE CHATEL</t>
  </si>
  <si>
    <t>MANNEVILLE LA GOUPIL</t>
  </si>
  <si>
    <t>LOUVIGNY</t>
  </si>
  <si>
    <t>MARBEUF</t>
  </si>
  <si>
    <t>SACEY</t>
  </si>
  <si>
    <t>ST HILAIRE SUR ERRE</t>
  </si>
  <si>
    <t>MANNEVILLETTE</t>
  </si>
  <si>
    <t>LUC SUR MER</t>
  </si>
  <si>
    <t>MARCILLY LA CAMPAGNE</t>
  </si>
  <si>
    <t>SAINTENY</t>
  </si>
  <si>
    <t>GRAINVILLE LA TEINTURIERE</t>
  </si>
  <si>
    <t>HERMANVILLE SUR MER</t>
  </si>
  <si>
    <t>IGOVILLE</t>
  </si>
  <si>
    <t>MENIL GONDOUIN</t>
  </si>
  <si>
    <t>GRAINVILLE SUR RY</t>
  </si>
  <si>
    <t>ST VICTOR L'ABBAYE</t>
  </si>
  <si>
    <t>ST GERMAIN DE VARREVILLE</t>
  </si>
  <si>
    <t>STE CROIX SUR ORNE</t>
  </si>
  <si>
    <t>ST VICTOR DE RENO</t>
  </si>
  <si>
    <t>MUCHEDENT</t>
  </si>
  <si>
    <t>MONTVIETTE</t>
  </si>
  <si>
    <t>PANILLEUSE</t>
  </si>
  <si>
    <t>GADENCOURT</t>
  </si>
  <si>
    <t>LA HAYE DU PUITS</t>
  </si>
  <si>
    <t>LE MENIL BROUT</t>
  </si>
  <si>
    <t>ETALONDES</t>
  </si>
  <si>
    <t>FALAISE</t>
  </si>
  <si>
    <t>GAILLARDBOIS CRESSENVILLE</t>
  </si>
  <si>
    <t>LA HAYE PESNEL</t>
  </si>
  <si>
    <t>LE MENIL CIBOULT</t>
  </si>
  <si>
    <t>ETOUTTEVILLE</t>
  </si>
  <si>
    <t>FAMILLY</t>
  </si>
  <si>
    <t>AUBERVILLE</t>
  </si>
  <si>
    <t>AUTHEUIL AUTHOUILLET</t>
  </si>
  <si>
    <t>AVRANCHES</t>
  </si>
  <si>
    <t>BANVOU</t>
  </si>
  <si>
    <t>ARGUEIL</t>
  </si>
  <si>
    <t>AUBIGNY</t>
  </si>
  <si>
    <t>AUTHEVERNES</t>
  </si>
  <si>
    <t>AZEVILLE</t>
  </si>
  <si>
    <t>BARVILLE</t>
  </si>
  <si>
    <t>ARQUES LA BATAILLE</t>
  </si>
  <si>
    <t>AUDRIEU</t>
  </si>
  <si>
    <t>AUTHOU</t>
  </si>
  <si>
    <t>BACILLY</t>
  </si>
  <si>
    <t>BATILLY</t>
  </si>
  <si>
    <t>ASSIGNY</t>
  </si>
  <si>
    <t>AUNAY SUR ODON</t>
  </si>
  <si>
    <t>AVIRON</t>
  </si>
  <si>
    <t>BARENTON</t>
  </si>
  <si>
    <t>BAZOCHES AU HOULME</t>
  </si>
  <si>
    <t>AUBEGUIMONT</t>
  </si>
  <si>
    <t>AUQUAINVILLE</t>
  </si>
  <si>
    <t>BARFLEUR</t>
  </si>
  <si>
    <t>BAZOCHES SUR HOENE</t>
  </si>
  <si>
    <t>AUBERMESNIL AUX ERABLES</t>
  </si>
  <si>
    <t>AUTHIE</t>
  </si>
  <si>
    <t>BACQUEPUIS</t>
  </si>
  <si>
    <t>BARNEVILLE CARTERET</t>
  </si>
  <si>
    <t>BEAUCHENE</t>
  </si>
  <si>
    <t>PARFOURU SUR ODON</t>
  </si>
  <si>
    <t>ROUGE PERRIERS</t>
  </si>
  <si>
    <t>ST MARTIN DE VARREVILLE</t>
  </si>
  <si>
    <t>VIMOUTIERS</t>
  </si>
  <si>
    <t>FRESNEY LE PUCEUX</t>
  </si>
  <si>
    <t>GRAVIGNY</t>
  </si>
  <si>
    <t>LE LOREY</t>
  </si>
  <si>
    <t>LIGNEROLLES</t>
  </si>
  <si>
    <t>FRESLES</t>
  </si>
  <si>
    <t>FRESNEY LE VIEUX</t>
  </si>
  <si>
    <t>GROSLEY SUR RISLE</t>
  </si>
  <si>
    <t>CHAMPCERIE</t>
  </si>
  <si>
    <t>BERMONVILLE</t>
  </si>
  <si>
    <t>BONNEMAISON</t>
  </si>
  <si>
    <t>BOSQUENTIN</t>
  </si>
  <si>
    <t>BUAIS</t>
  </si>
  <si>
    <t>BRETTEVILLE LE RABET</t>
  </si>
  <si>
    <t>BRAY</t>
  </si>
  <si>
    <t>CATTEVILLE</t>
  </si>
  <si>
    <t>COLONARD CORUBERT</t>
  </si>
  <si>
    <t>BIERVILLE</t>
  </si>
  <si>
    <t>BRETTEVILLE SUR DIVES</t>
  </si>
  <si>
    <t>BRESTOT</t>
  </si>
  <si>
    <t>CATZ</t>
  </si>
  <si>
    <t>COMBLOT</t>
  </si>
  <si>
    <t>BIHOREL</t>
  </si>
  <si>
    <t>BRETTEVILLE SUR LAIZE</t>
  </si>
  <si>
    <t>BRETAGNOLLES</t>
  </si>
  <si>
    <t>CAVIGNY</t>
  </si>
  <si>
    <t>COMMEAUX</t>
  </si>
  <si>
    <t>BIVILLE LA BAIGNARDE</t>
  </si>
  <si>
    <t>BRETTEVILLE SUR ODON</t>
  </si>
  <si>
    <t>BEAUFOUR</t>
  </si>
  <si>
    <t>BERNIENVILLE</t>
  </si>
  <si>
    <t>BIEVILLE</t>
  </si>
  <si>
    <t>BOISSY MAUGIS</t>
  </si>
  <si>
    <t>AVESNES EN VAL</t>
  </si>
  <si>
    <t>BEAUFOUR DRUVAL</t>
  </si>
  <si>
    <t>BERNIERES SUR SEINE</t>
  </si>
  <si>
    <t>BINIVILLE</t>
  </si>
  <si>
    <t>BOITRON</t>
  </si>
  <si>
    <t>AVREMESNIL</t>
  </si>
  <si>
    <t>BERNOUVILLE</t>
  </si>
  <si>
    <t>BION</t>
  </si>
  <si>
    <t>BONNEFOI</t>
  </si>
  <si>
    <t>BACQUEVILLE EN CAUX</t>
  </si>
  <si>
    <t>BEAUMAIS</t>
  </si>
  <si>
    <t>BERTHENONVILLE</t>
  </si>
  <si>
    <t>BIVILLE</t>
  </si>
  <si>
    <t>BONSMOULINS</t>
  </si>
  <si>
    <t>BAILLEUL NEUVILLE</t>
  </si>
  <si>
    <t>BERTHOUVILLE</t>
  </si>
  <si>
    <t>BLAINVILLE SUR MER</t>
  </si>
  <si>
    <t>BAILLY EN RIVIERE</t>
  </si>
  <si>
    <t>BELLENGREVILLE</t>
  </si>
  <si>
    <t>BERVILLE LA CAMPAGNE</t>
  </si>
  <si>
    <t>BOISROGER</t>
  </si>
  <si>
    <t>BRESOLETTES</t>
  </si>
  <si>
    <t>BAONS LE COMTE</t>
  </si>
  <si>
    <t>BELLOU</t>
  </si>
  <si>
    <t>BERVILLE SUR MER</t>
  </si>
  <si>
    <t>BOISYVON</t>
  </si>
  <si>
    <t>BRETHEL</t>
  </si>
  <si>
    <t>BARDOUVILLE</t>
  </si>
  <si>
    <t>BENERVILLE SUR MER</t>
  </si>
  <si>
    <t>BEUZEVILLE</t>
  </si>
  <si>
    <t>BOLLEVILLE</t>
  </si>
  <si>
    <t>BRETONCELLES</t>
  </si>
  <si>
    <t>BARENTIN</t>
  </si>
  <si>
    <t>ST VAAST LA HOUGUE</t>
  </si>
  <si>
    <t>ROCQUEMONT</t>
  </si>
  <si>
    <t>RANCHY</t>
  </si>
  <si>
    <t>ST DENIS LE FERMENT</t>
  </si>
  <si>
    <t>ST VIGOR DES MONTS</t>
  </si>
  <si>
    <t>ROGERVILLE</t>
  </si>
  <si>
    <t>RANVILLE</t>
  </si>
  <si>
    <t>ST DIDIER DES BOIS</t>
  </si>
  <si>
    <t>Vallée du Laizon</t>
  </si>
  <si>
    <t>Agglo Caen</t>
  </si>
  <si>
    <t>Vallée de la Dives - aval</t>
  </si>
  <si>
    <t>Vallée du Noireau</t>
  </si>
  <si>
    <t>Marais de Briouze</t>
  </si>
  <si>
    <t>Forêt d'Ecouves</t>
  </si>
  <si>
    <t>Forêt des Andaines</t>
  </si>
  <si>
    <t>Vallée de la Rouvre</t>
  </si>
  <si>
    <t>Forêt de Halouze</t>
  </si>
  <si>
    <t>Vallée de la Mayenne</t>
  </si>
  <si>
    <t>ROUCAMPS</t>
  </si>
  <si>
    <t>ST GERMAIN DE PASQUIER</t>
  </si>
  <si>
    <t>SURTAINVILLE</t>
  </si>
  <si>
    <t>ROUXMESNIL BOUTEILLES</t>
  </si>
  <si>
    <t>ROULLOURS</t>
  </si>
  <si>
    <t>ST GERMAIN DES ANGLES</t>
  </si>
  <si>
    <t>SURVILLE</t>
  </si>
  <si>
    <t>ROYVILLE</t>
  </si>
  <si>
    <t>ST LAURENT DU TENCEMENT</t>
  </si>
  <si>
    <t>TOLLEVAST</t>
  </si>
  <si>
    <t>SAUMONT LA POTERIE</t>
  </si>
  <si>
    <t>Bois de Soulles</t>
  </si>
  <si>
    <t>Marais de la Sangsurière et de l'Adriennerie</t>
  </si>
  <si>
    <t>Forêt de St Sauveur le Vicomte</t>
  </si>
  <si>
    <t>Mont de Doville</t>
  </si>
  <si>
    <t>Mont de Besneville</t>
  </si>
  <si>
    <t>Mont Castre</t>
  </si>
  <si>
    <t>Vallée de la Divette</t>
  </si>
  <si>
    <t>Bois de Limors</t>
  </si>
  <si>
    <t>Bois d'Etenclin</t>
  </si>
  <si>
    <t>Vallée de la Diélette amont</t>
  </si>
  <si>
    <r>
      <t xml:space="preserve">Petit Caux
</t>
    </r>
    <r>
      <rPr>
        <sz val="14"/>
        <color indexed="10"/>
        <rFont val="Arial"/>
        <family val="2"/>
      </rPr>
      <t>(76)</t>
    </r>
  </si>
  <si>
    <r>
      <t xml:space="preserve">Pays de Bray
Vallée d'Epte
</t>
    </r>
    <r>
      <rPr>
        <sz val="14"/>
        <color indexed="10"/>
        <rFont val="Arial"/>
        <family val="2"/>
      </rPr>
      <t>(76)</t>
    </r>
  </si>
  <si>
    <r>
      <t xml:space="preserve">Vallée de la Béthune </t>
    </r>
    <r>
      <rPr>
        <sz val="10"/>
        <rFont val="Arial"/>
        <family val="2"/>
      </rPr>
      <t>amont</t>
    </r>
  </si>
  <si>
    <r>
      <t xml:space="preserve">Vallée de l'Andelle </t>
    </r>
    <r>
      <rPr>
        <sz val="10"/>
        <rFont val="Arial"/>
        <family val="2"/>
      </rPr>
      <t>amont</t>
    </r>
  </si>
  <si>
    <r>
      <t xml:space="preserve">Pays de Caux
</t>
    </r>
    <r>
      <rPr>
        <sz val="14"/>
        <color indexed="10"/>
        <rFont val="Arial"/>
        <family val="2"/>
      </rPr>
      <t>(76)</t>
    </r>
  </si>
  <si>
    <r>
      <t>Seine ava</t>
    </r>
    <r>
      <rPr>
        <sz val="14"/>
        <rFont val="Arial"/>
        <family val="2"/>
      </rPr>
      <t xml:space="preserve">l
</t>
    </r>
    <r>
      <rPr>
        <sz val="14"/>
        <color indexed="10"/>
        <rFont val="Arial"/>
        <family val="2"/>
      </rPr>
      <t>(76)</t>
    </r>
  </si>
  <si>
    <r>
      <t>Coteaux</t>
    </r>
    <r>
      <rPr>
        <sz val="10"/>
        <rFont val="Arial"/>
        <family val="2"/>
      </rPr>
      <t xml:space="preserve"> d'Orival</t>
    </r>
  </si>
  <si>
    <r>
      <t>Coteaux</t>
    </r>
    <r>
      <rPr>
        <sz val="10"/>
        <rFont val="Arial"/>
        <family val="2"/>
      </rPr>
      <t xml:space="preserve"> de La Bo</t>
    </r>
    <r>
      <rPr>
        <sz val="10"/>
        <rFont val="Arial"/>
        <family val="0"/>
      </rPr>
      <t>uille</t>
    </r>
  </si>
  <si>
    <r>
      <t>Coteaux</t>
    </r>
    <r>
      <rPr>
        <sz val="10"/>
        <rFont val="Arial"/>
        <family val="2"/>
      </rPr>
      <t xml:space="preserve"> de Barne</t>
    </r>
    <r>
      <rPr>
        <sz val="10"/>
        <rFont val="Arial"/>
        <family val="0"/>
      </rPr>
      <t>ville</t>
    </r>
  </si>
  <si>
    <r>
      <t>Forêt du Préaux</t>
    </r>
    <r>
      <rPr>
        <sz val="10"/>
        <rFont val="Arial"/>
        <family val="2"/>
      </rPr>
      <t xml:space="preserve"> et de Darnétal</t>
    </r>
  </si>
  <si>
    <r>
      <t xml:space="preserve">Plateau de Madrie
Vallée d'Eure
</t>
    </r>
    <r>
      <rPr>
        <sz val="14"/>
        <color indexed="10"/>
        <rFont val="Arial"/>
        <family val="2"/>
      </rPr>
      <t>(27)</t>
    </r>
  </si>
  <si>
    <r>
      <t xml:space="preserve">Plaine de Saint-André
Vallée d'Avre et d'Iton
</t>
    </r>
    <r>
      <rPr>
        <sz val="14"/>
        <color indexed="10"/>
        <rFont val="Arial"/>
        <family val="2"/>
      </rPr>
      <t>(27)</t>
    </r>
  </si>
  <si>
    <r>
      <t xml:space="preserve">Vallée d'Iton </t>
    </r>
    <r>
      <rPr>
        <sz val="10"/>
        <rFont val="Arial"/>
        <family val="2"/>
      </rPr>
      <t>amont jusqu'à Evreux</t>
    </r>
  </si>
  <si>
    <r>
      <t xml:space="preserve">Plateau du Neubourg
</t>
    </r>
    <r>
      <rPr>
        <sz val="14"/>
        <color indexed="10"/>
        <rFont val="Arial"/>
        <family val="2"/>
      </rPr>
      <t>(27)</t>
    </r>
  </si>
  <si>
    <r>
      <t>Bois de la vallée de la Risle</t>
    </r>
    <r>
      <rPr>
        <sz val="10"/>
        <rFont val="Arial"/>
        <family val="2"/>
      </rPr>
      <t xml:space="preserve"> Centre</t>
    </r>
  </si>
  <si>
    <r>
      <t xml:space="preserve">Roumois
</t>
    </r>
    <r>
      <rPr>
        <sz val="14"/>
        <color indexed="10"/>
        <rFont val="Arial"/>
        <family val="2"/>
      </rPr>
      <t>(27)</t>
    </r>
  </si>
  <si>
    <r>
      <t xml:space="preserve">Pays d'Ouche
Haute vallée de la Risle
</t>
    </r>
    <r>
      <rPr>
        <sz val="14"/>
        <color indexed="10"/>
        <rFont val="Arial"/>
        <family val="2"/>
      </rPr>
      <t>(27)</t>
    </r>
  </si>
  <si>
    <t>ST COME DU MONT</t>
  </si>
  <si>
    <t>ST PAUL</t>
  </si>
  <si>
    <t>MONT ST AIGNAN</t>
  </si>
  <si>
    <t>MONCEAUX EN BESSIN</t>
  </si>
  <si>
    <t>NEAUFLES ST MARTIN</t>
  </si>
  <si>
    <t>ST CYR</t>
  </si>
  <si>
    <t>NESLE NORMANDEUSE</t>
  </si>
  <si>
    <t>MOSLES</t>
  </si>
  <si>
    <t>PERRIERS LA CAMPAGNE</t>
  </si>
  <si>
    <t>ST GERMAIN DES VAUX</t>
  </si>
  <si>
    <t>TOURVILLE SUR ARQUES</t>
  </si>
  <si>
    <t>TOURNAY SUR ODON</t>
  </si>
  <si>
    <t>GOUY</t>
  </si>
  <si>
    <t>GUERON</t>
  </si>
  <si>
    <t>MEZIDON CANON</t>
  </si>
  <si>
    <t>NAGEL SEEZ MESNIL</t>
  </si>
  <si>
    <t>ST OUEN SUR MAIRE</t>
  </si>
  <si>
    <t>MONT CAUVAIRE</t>
  </si>
  <si>
    <t>MISSY</t>
  </si>
  <si>
    <t>NASSANDRES</t>
  </si>
  <si>
    <t>ST CLEMENT RANCOUDRAY</t>
  </si>
  <si>
    <t>ST PATRICE DU DESERT</t>
  </si>
  <si>
    <t>MONT DE L'IF</t>
  </si>
  <si>
    <t>MITTOIS</t>
  </si>
  <si>
    <t>NEAUFLES AUVERGNY</t>
  </si>
  <si>
    <t>PREY</t>
  </si>
  <si>
    <t>ST JORES</t>
  </si>
  <si>
    <t>TOUQUETTES</t>
  </si>
  <si>
    <t>OCTEVILLE SUR MER</t>
  </si>
  <si>
    <t>NOYERS BOCAGE</t>
  </si>
  <si>
    <t>PUCHAY</t>
  </si>
  <si>
    <t>ST JOSEPH</t>
  </si>
  <si>
    <t>TOURNAI SUR DIVE</t>
  </si>
  <si>
    <t>OFFRANVILLE</t>
  </si>
  <si>
    <t>OLENDON</t>
  </si>
  <si>
    <t>PULLAY</t>
  </si>
  <si>
    <t>ST LAURENT DE CUVES</t>
  </si>
  <si>
    <t>ARROMANCHES LES BAINS</t>
  </si>
  <si>
    <t>ASNIERES</t>
  </si>
  <si>
    <t>AUMEVILLE LESTRE</t>
  </si>
  <si>
    <t>ORBEC</t>
  </si>
  <si>
    <t>QUESSIGNY</t>
  </si>
  <si>
    <t>ST LO</t>
  </si>
  <si>
    <t>TRUN</t>
  </si>
  <si>
    <t>OMONVILLE</t>
  </si>
  <si>
    <t>ORBOIS</t>
  </si>
  <si>
    <t>QUILLEBEUF SUR SEINE</t>
  </si>
  <si>
    <t>UROU ET CRENNES</t>
  </si>
  <si>
    <t>ORIVAL</t>
  </si>
  <si>
    <t>OSMANVILLE</t>
  </si>
  <si>
    <t>QUITTEBEUF</t>
  </si>
  <si>
    <t>ST LOUET SUR VIRE</t>
  </si>
  <si>
    <t>VALFRAMBERT</t>
  </si>
  <si>
    <t>OSMOY ST VALERY</t>
  </si>
  <si>
    <t>OUEZY</t>
  </si>
  <si>
    <t>RADEPONT</t>
  </si>
  <si>
    <t>ST LOUP</t>
  </si>
  <si>
    <t>VAUNOISE</t>
  </si>
  <si>
    <t>OUAINVILLE</t>
  </si>
  <si>
    <t>OUFFIERES</t>
  </si>
  <si>
    <t>ETALLEVILLE</t>
  </si>
  <si>
    <t>EVRECY</t>
  </si>
  <si>
    <t>LA HAUTE CHAPELLE</t>
  </si>
  <si>
    <t>DERCHIGNY</t>
  </si>
  <si>
    <t>DANVOU LA FERRIERE</t>
  </si>
  <si>
    <t>FAINS</t>
  </si>
  <si>
    <t>HEUGUEVILLE SUR SIENNE</t>
  </si>
  <si>
    <t>LA LANDE DE GOULT</t>
  </si>
  <si>
    <t>DEVILLE LES ROUEN</t>
  </si>
  <si>
    <t>LA HAYE BELLEFOND</t>
  </si>
  <si>
    <t>LE MELE SUR SARTHE</t>
  </si>
  <si>
    <t>ETAINHUS</t>
  </si>
  <si>
    <t>ETREHAM</t>
  </si>
  <si>
    <t>FRESNEY</t>
  </si>
  <si>
    <t>Chevalier aboyeur</t>
  </si>
  <si>
    <t>Chevalier arlequin</t>
  </si>
  <si>
    <t>Chevalier culblanc</t>
  </si>
  <si>
    <t>SOTTEVILLE</t>
  </si>
  <si>
    <t>VALMONT</t>
  </si>
  <si>
    <t>TROARN</t>
  </si>
  <si>
    <t>VARENGEVILLE SUR MER</t>
  </si>
  <si>
    <t>TROIS MONTS</t>
  </si>
  <si>
    <t>MENIL VIN</t>
  </si>
  <si>
    <t>GRAVAL</t>
  </si>
  <si>
    <t>HIEVILLE</t>
  </si>
  <si>
    <t>IVRY LA BATAILLE</t>
  </si>
  <si>
    <t>LENGRONNE</t>
  </si>
  <si>
    <t>MERRI</t>
  </si>
  <si>
    <t>GREGES</t>
  </si>
  <si>
    <t>HONFLEUR</t>
  </si>
  <si>
    <t>JONQUERETS DE LIVET</t>
  </si>
  <si>
    <t>LES CHAMBRES</t>
  </si>
  <si>
    <t>TRUTTEMER LE GRAND</t>
  </si>
  <si>
    <t>VATTETOT SOUS BEAUMONT</t>
  </si>
  <si>
    <t>HERQUEVILLE</t>
  </si>
  <si>
    <t>FERRIERES ST HILAIRE</t>
  </si>
  <si>
    <t>HUBERVILLE</t>
  </si>
  <si>
    <t>LA MESNIERE</t>
  </si>
  <si>
    <t>DUCLAIR</t>
  </si>
  <si>
    <t>DOUVRES LA DELIVRANDE</t>
  </si>
  <si>
    <t>FEUGUEROLLES</t>
  </si>
  <si>
    <t>HUDIMESNIL</t>
  </si>
  <si>
    <t>LA MOTTE FOUQUET</t>
  </si>
  <si>
    <t>ECALLES ALIX</t>
  </si>
  <si>
    <t>DOZULE</t>
  </si>
  <si>
    <t>FIQUEFLEUR EQUAINVILLE</t>
  </si>
  <si>
    <t>HUISNES SUR MER</t>
  </si>
  <si>
    <t>LA PERRIERE</t>
  </si>
  <si>
    <t>CHANTELOUP</t>
  </si>
  <si>
    <t>COULONGES LES SABLONS</t>
  </si>
  <si>
    <t>BOIS GUILLAUME</t>
  </si>
  <si>
    <t>BURES LES MONTS</t>
  </si>
  <si>
    <t>BUREY</t>
  </si>
  <si>
    <t>CHASSEGUEY</t>
  </si>
  <si>
    <t>MONTAIGU LES BOIS</t>
  </si>
  <si>
    <t>ORIGNY LE BUTIN</t>
  </si>
  <si>
    <t>HUGLEVILLE EN CAUX</t>
  </si>
  <si>
    <t>ST OUEN DES CHAMPS</t>
  </si>
  <si>
    <t>VASTEVILLE</t>
  </si>
  <si>
    <t>SOTTEVILLE SUR MER</t>
  </si>
  <si>
    <t>ST OUEN DU TILLEUL</t>
  </si>
  <si>
    <t>VAUDREVILLE</t>
  </si>
  <si>
    <t>ST AIGNAN SUR RY</t>
  </si>
  <si>
    <t>ST AUBIN DES BOIS</t>
  </si>
  <si>
    <t>LE GUE DE LA CHAINE</t>
  </si>
  <si>
    <t>ESTOUTEVILLE ECALLES</t>
  </si>
  <si>
    <t>ETERVILLE</t>
  </si>
  <si>
    <t>FRESNE CAUVERVILLE</t>
  </si>
  <si>
    <t>LA GOHANNIERE</t>
  </si>
  <si>
    <t>LE MAGE</t>
  </si>
  <si>
    <t>ETAIMPUIS</t>
  </si>
  <si>
    <t>ETOUVY</t>
  </si>
  <si>
    <t>FRESNE L'ARCHEVEQUE</t>
  </si>
  <si>
    <t>MORGNY LA POMMERAYE</t>
  </si>
  <si>
    <t>CUVERVILLE SUR YERES</t>
  </si>
  <si>
    <t>CULEY LE PATRY</t>
  </si>
  <si>
    <t>EPREVILLE EN LIEUVIN</t>
  </si>
  <si>
    <t>HAUTTEVILLE BOCAGE</t>
  </si>
  <si>
    <t>LA FERTE FRENEL</t>
  </si>
  <si>
    <t>CUY ST FIACRE</t>
  </si>
  <si>
    <t>GONNEVILLE EN AUGE</t>
  </si>
  <si>
    <t>HEBECOURT</t>
  </si>
  <si>
    <t>STE CROIX SUR MER</t>
  </si>
  <si>
    <t>VIRONVAY</t>
  </si>
  <si>
    <t>STE FOY DE MONTGOMMERY</t>
  </si>
  <si>
    <t>VITOT</t>
  </si>
  <si>
    <t>MAGNY LE DESERT</t>
  </si>
  <si>
    <t>GERPONVILLE</t>
  </si>
  <si>
    <t>HECTOMARE</t>
  </si>
  <si>
    <t>LE MESNIL ROGUES</t>
  </si>
  <si>
    <t>MAHERU</t>
  </si>
  <si>
    <t>GERVILLE</t>
  </si>
  <si>
    <t>GOUSTRANVILLE</t>
  </si>
  <si>
    <t>HENNEZIS</t>
  </si>
  <si>
    <t>LE MESNIL ROUXELIN</t>
  </si>
  <si>
    <t>MAISON MAUGIS</t>
  </si>
  <si>
    <t>GLICOURT</t>
  </si>
  <si>
    <t>GOUVIX</t>
  </si>
  <si>
    <t>STE FOY</t>
  </si>
  <si>
    <t>STE HONORINE DES PERTES</t>
  </si>
  <si>
    <t>VRAIVILLE</t>
  </si>
  <si>
    <t>STE HONORINE DU FAY</t>
  </si>
  <si>
    <t>STE HELENE BONDEVILLE</t>
  </si>
  <si>
    <t>STE MARIE AU BOSC</t>
  </si>
  <si>
    <t>ST HILAIRE SUR RILE</t>
  </si>
  <si>
    <t>MAROMME</t>
  </si>
  <si>
    <t>MAGNY EN BESSIN</t>
  </si>
  <si>
    <t>MARCILLY SUR EURE</t>
  </si>
  <si>
    <t>SARTILLY</t>
  </si>
  <si>
    <t>ST JEAN DE LA FORET</t>
  </si>
  <si>
    <t>MARQUES</t>
  </si>
  <si>
    <t>MAGNY LA CAMPAGNE</t>
  </si>
  <si>
    <t>MARTAGNY</t>
  </si>
  <si>
    <t>SAUSSEMESNIL</t>
  </si>
  <si>
    <t>ST JEAN DES BOIS</t>
  </si>
  <si>
    <t>MARTAINVILLE EPREVILLE</t>
  </si>
  <si>
    <t>MAGNY LE FREULE</t>
  </si>
  <si>
    <t>MARTAINVILLE</t>
  </si>
  <si>
    <t>SAUSSEY</t>
  </si>
  <si>
    <t>VATTEVILLE LA RUE</t>
  </si>
  <si>
    <t>USSY</t>
  </si>
  <si>
    <t>DANESTAL</t>
  </si>
  <si>
    <t>EZY SUR EURE</t>
  </si>
  <si>
    <t>GOMMERVILLE</t>
  </si>
  <si>
    <t>GRAINVILLE SUR ODON</t>
  </si>
  <si>
    <t>HEUDEBOUVILLE</t>
  </si>
  <si>
    <t>STE MARIE DES CHAMPS</t>
  </si>
  <si>
    <t>STE MARIE OUTRE L EAU</t>
  </si>
  <si>
    <t>TANCARVILLE</t>
  </si>
  <si>
    <t>MARCHAINVILLE</t>
  </si>
  <si>
    <t>GONNETOT</t>
  </si>
  <si>
    <t>GRANDMESNIL</t>
  </si>
  <si>
    <t>HEUDREVILLE SUR EURE</t>
  </si>
  <si>
    <t>LE MESNILLARD</t>
  </si>
  <si>
    <t>MARCHEMAISONS</t>
  </si>
  <si>
    <t>GONNEVILLE LA MALLET</t>
  </si>
  <si>
    <t>GRANDOUET</t>
  </si>
  <si>
    <t>HEUQUEVILLE</t>
  </si>
  <si>
    <t>VACOGNES-NEUILLY</t>
  </si>
  <si>
    <t>GREUVILLE</t>
  </si>
  <si>
    <t>HOULGATE</t>
  </si>
  <si>
    <t>JUMELLES</t>
  </si>
  <si>
    <t>TREPREL</t>
  </si>
  <si>
    <t>VALLIQUERVILLE</t>
  </si>
  <si>
    <t>TREVIERES</t>
  </si>
  <si>
    <t>MONTILLY SUR NOIREAU</t>
  </si>
  <si>
    <t>GUEUTTEVILLE</t>
  </si>
  <si>
    <t>JURQUES</t>
  </si>
  <si>
    <t>VILLIERS LE SEC</t>
  </si>
  <si>
    <t>VILLONS LES BUISSONS</t>
  </si>
  <si>
    <t>VILLY BOCAGE</t>
  </si>
  <si>
    <t>VILLY LEZ FALAISE</t>
  </si>
  <si>
    <t>VIMONT</t>
  </si>
  <si>
    <t>VIRE</t>
  </si>
  <si>
    <t>VOUILLY</t>
  </si>
  <si>
    <t>N°</t>
  </si>
  <si>
    <t>Date</t>
  </si>
  <si>
    <t>Dépt</t>
  </si>
  <si>
    <t>Commune</t>
  </si>
  <si>
    <t>N° de l'entité écologique</t>
  </si>
  <si>
    <t>Habitats principaux</t>
  </si>
  <si>
    <t>Pré
sen
ce</t>
  </si>
  <si>
    <t>Nb
d'indi-
vidus</t>
  </si>
  <si>
    <t>Nb de couples</t>
  </si>
  <si>
    <t>Indice de nidifi-
cation</t>
  </si>
  <si>
    <t>Tri</t>
  </si>
  <si>
    <t>Accenteur mouchet</t>
  </si>
  <si>
    <t>Alouette des champs</t>
  </si>
  <si>
    <t>Balbuzard pêcheur</t>
  </si>
  <si>
    <t>BONNEVILLE APTOT</t>
  </si>
  <si>
    <t>Hibou moyen-duc</t>
  </si>
  <si>
    <t>Hirondelle de fenêtre</t>
  </si>
  <si>
    <t>Hirondelle rustique</t>
  </si>
  <si>
    <t>MESNIL RAOUL</t>
  </si>
  <si>
    <t>MERVILLE FRANCEVILLE PLAG</t>
  </si>
  <si>
    <t>MORSAN</t>
  </si>
  <si>
    <t>Harle huppé</t>
  </si>
  <si>
    <t>Harle piette</t>
  </si>
  <si>
    <t>Panure à moustaches*</t>
  </si>
  <si>
    <t>Petit Gravelot*</t>
  </si>
  <si>
    <t>Pie-grièche écorcheur*</t>
  </si>
  <si>
    <t>Pie-grièche grise*</t>
  </si>
  <si>
    <t>Pipit maritime*</t>
  </si>
  <si>
    <t>Râle d'eau*</t>
  </si>
  <si>
    <t>Sarcelle d'été*</t>
  </si>
  <si>
    <t>Sarcelle d'hiver*</t>
  </si>
  <si>
    <t>Sterne pierregarin*</t>
  </si>
  <si>
    <t>Tarier des prés*</t>
  </si>
  <si>
    <t>Torcol fourmilier*</t>
  </si>
  <si>
    <t>Traquet motteux*</t>
  </si>
  <si>
    <t>Vanneau huppé*</t>
  </si>
  <si>
    <t>ST GEORGES LA RIVIERE</t>
  </si>
  <si>
    <t>ST SULPICE SUR RILLE</t>
  </si>
  <si>
    <t>MOTTEVILLE</t>
  </si>
  <si>
    <t>MONTREUIL EN AUGE</t>
  </si>
  <si>
    <t>ORVAUX</t>
  </si>
  <si>
    <t>ST GEORGES MONTCOCQ</t>
  </si>
  <si>
    <t>ST SYMPHORIEN DES BRUYERE</t>
  </si>
  <si>
    <t>MOULINEAUX</t>
  </si>
  <si>
    <t>Rousserolle effarvatte</t>
  </si>
  <si>
    <t>Rousserolle verderolle</t>
  </si>
  <si>
    <t>Serin cini</t>
  </si>
  <si>
    <t>MALE</t>
  </si>
  <si>
    <t>GODERVILLE</t>
  </si>
  <si>
    <t>STE MARGUERITE SUR MER</t>
  </si>
  <si>
    <t>STE MARIE AUX ANGLAIS</t>
  </si>
  <si>
    <t>LE MESNIL VENERON</t>
  </si>
  <si>
    <t>SUBLES</t>
  </si>
  <si>
    <t>THEROULDEVILLE</t>
  </si>
  <si>
    <t>SULLY</t>
  </si>
  <si>
    <t>BAZOQUES</t>
  </si>
  <si>
    <t>BEAUVOIR</t>
  </si>
  <si>
    <t>GAILLEFONTAINE</t>
  </si>
  <si>
    <t>GLOS</t>
  </si>
  <si>
    <t>HAUVILLE</t>
  </si>
  <si>
    <t>LE MESNIL OPAC</t>
  </si>
  <si>
    <t>GEFOSSE FONTENAY</t>
  </si>
  <si>
    <t>GUITRY</t>
  </si>
  <si>
    <t>LE MESNIL AUBERT</t>
  </si>
  <si>
    <t>LONLAY LE TESSON</t>
  </si>
  <si>
    <t>FRICHEMESNIL</t>
  </si>
  <si>
    <t>GENNEVILLE</t>
  </si>
  <si>
    <t>HACQUEVILLE</t>
  </si>
  <si>
    <t>LE MESNIL EURY</t>
  </si>
  <si>
    <t>LONRAI</t>
  </si>
  <si>
    <t>FROBERVILLE</t>
  </si>
  <si>
    <t>GERROTS</t>
  </si>
  <si>
    <t>HARCOURT</t>
  </si>
  <si>
    <t>LE MESNIL GARNIER</t>
  </si>
  <si>
    <t>LORE</t>
  </si>
  <si>
    <t>FRY</t>
  </si>
  <si>
    <t>GIBERVILLE</t>
  </si>
  <si>
    <t>HARDENCOURT COCHEREL</t>
  </si>
  <si>
    <t>ST VIGOR LE GRAND</t>
  </si>
  <si>
    <t>VILLEZ SUR LE NEUBOURG</t>
  </si>
  <si>
    <t>Roitelet huppé</t>
  </si>
  <si>
    <t>PREUSEVILLE</t>
  </si>
  <si>
    <t>PLEINES OEUVRES</t>
  </si>
  <si>
    <t>THEUVILLE AUX MAILLOTS</t>
  </si>
  <si>
    <t>SURRAIN</t>
  </si>
  <si>
    <t>LE MESNIL VIGOT</t>
  </si>
  <si>
    <t>MANTILLY</t>
  </si>
  <si>
    <t>GONFREVILLE CAILLOT</t>
  </si>
  <si>
    <t>LOUGE SUR MAIRE</t>
  </si>
  <si>
    <t>LONGCHAMPS</t>
  </si>
  <si>
    <t>RAMPAN</t>
  </si>
  <si>
    <t>LONGMESNIL</t>
  </si>
  <si>
    <t>LION SUR MER</t>
  </si>
  <si>
    <t>CUVERVILLE</t>
  </si>
  <si>
    <t>GAVRAY</t>
  </si>
  <si>
    <t>JOUE DU BOIS</t>
  </si>
  <si>
    <t>CLEUVILLE</t>
  </si>
  <si>
    <t>COSSESSEVILLE</t>
  </si>
  <si>
    <t>GEFFOSSES</t>
  </si>
  <si>
    <t>TRICQUEVILLE</t>
  </si>
  <si>
    <t>ST PIERRE EN PORT</t>
  </si>
  <si>
    <t>ST OUEN LE PIN</t>
  </si>
  <si>
    <t>TROUVILLE LA HAULE</t>
  </si>
  <si>
    <t>ST PIERRE EN VAL</t>
  </si>
  <si>
    <t>ST PAIR</t>
  </si>
  <si>
    <t>ST SAUVEUR LA POMMERAYE</t>
  </si>
  <si>
    <t>REUVILLE</t>
  </si>
  <si>
    <t>PRESLES</t>
  </si>
  <si>
    <t>ST CHRISTOPHE SUR AVRE</t>
  </si>
  <si>
    <t>ST SAUVEUR LE VICOMTE</t>
  </si>
  <si>
    <t>RICARVILLE</t>
  </si>
  <si>
    <t>PRETREVILLE</t>
  </si>
  <si>
    <t>ST CHRISTOPHE SUR CONDE</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</si>
</sst>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dd/mm/yy"/>
    <numFmt numFmtId="165" formatCode="d\-mmm"/>
    <numFmt numFmtId="166" formatCode="[$-40C]dddd\ d\ mmmm\ yyyy"/>
    <numFmt numFmtId="167" formatCode="[$-40C]d\-mmm;@"/>
    <numFmt numFmtId="168" formatCode="&quot;Vrai&quot;;&quot;Vrai&quot;;&quot;Faux&quot;"/>
    <numFmt numFmtId="169" formatCode="&quot;Actif&quot;;&quot;Actif&quot;;&quot;Inactif&quot;"/>
    <numFmt numFmtId="170" formatCode="[$€-2]\ #,##0.00_);[Red]\([$€-2]\ #,##0.00\)"/>
    <numFmt numFmtId="171" formatCode="0.0"/>
  </numFmts>
  <fonts count="72">
    <font>
      <sz val="10"/>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0"/>
      <color indexed="8"/>
      <name val="MS Sans Serif"/>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8"/>
      <name val="Arial"/>
      <family val="2"/>
    </font>
    <font>
      <b/>
      <sz val="10"/>
      <color indexed="10"/>
      <name val="Verdana"/>
      <family val="2"/>
    </font>
    <font>
      <b/>
      <sz val="10"/>
      <name val="Arial"/>
      <family val="2"/>
    </font>
    <font>
      <sz val="8"/>
      <color indexed="8"/>
      <name val="Times New Roman"/>
      <family val="1"/>
    </font>
    <font>
      <b/>
      <sz val="8"/>
      <color indexed="8"/>
      <name val="Times New Roman"/>
      <family val="1"/>
    </font>
    <font>
      <sz val="8"/>
      <name val="Times New Roman"/>
      <family val="1"/>
    </font>
    <font>
      <sz val="9"/>
      <name val="Times New Roman"/>
      <family val="1"/>
    </font>
    <font>
      <sz val="10"/>
      <name val="Times New Roman"/>
      <family val="1"/>
    </font>
    <font>
      <sz val="8"/>
      <color indexed="9"/>
      <name val="Arial"/>
      <family val="2"/>
    </font>
    <font>
      <sz val="8"/>
      <name val="Tahoma"/>
      <family val="2"/>
    </font>
    <font>
      <b/>
      <sz val="10"/>
      <color indexed="10"/>
      <name val="Arial"/>
      <family val="2"/>
    </font>
    <font>
      <b/>
      <sz val="10"/>
      <name val="Tahoma"/>
      <family val="2"/>
    </font>
    <font>
      <b/>
      <sz val="10"/>
      <name val="Verdana"/>
      <family val="2"/>
    </font>
    <font>
      <sz val="8"/>
      <color indexed="8"/>
      <name val="Arial"/>
      <family val="2"/>
    </font>
    <font>
      <u val="single"/>
      <sz val="10"/>
      <color indexed="12"/>
      <name val="Arial"/>
      <family val="2"/>
    </font>
    <font>
      <sz val="10"/>
      <name val="MS Sans Serif"/>
      <family val="0"/>
    </font>
    <font>
      <sz val="9"/>
      <name val="Arial"/>
      <family val="2"/>
    </font>
    <font>
      <sz val="9"/>
      <name val="Tahoma"/>
      <family val="0"/>
    </font>
    <font>
      <sz val="10"/>
      <color indexed="9"/>
      <name val="Arial"/>
      <family val="2"/>
    </font>
    <font>
      <sz val="10"/>
      <color indexed="9"/>
      <name val="Times New Roman"/>
      <family val="1"/>
    </font>
    <font>
      <sz val="8"/>
      <color indexed="9"/>
      <name val="Times New Roman"/>
      <family val="1"/>
    </font>
    <font>
      <b/>
      <sz val="10"/>
      <color indexed="9"/>
      <name val="Arial"/>
      <family val="2"/>
    </font>
    <font>
      <b/>
      <sz val="9"/>
      <color indexed="8"/>
      <name val="Times New Roman"/>
      <family val="1"/>
    </font>
    <font>
      <sz val="9"/>
      <color indexed="8"/>
      <name val="Times New Roman"/>
      <family val="1"/>
    </font>
    <font>
      <i/>
      <sz val="9"/>
      <color indexed="8"/>
      <name val="Times New Roman"/>
      <family val="1"/>
    </font>
    <font>
      <u val="single"/>
      <sz val="9"/>
      <color indexed="8"/>
      <name val="Times New Roman"/>
      <family val="1"/>
    </font>
    <font>
      <i/>
      <u val="single"/>
      <sz val="9"/>
      <color indexed="8"/>
      <name val="Times New Roman"/>
      <family val="1"/>
    </font>
    <font>
      <sz val="8"/>
      <color indexed="10"/>
      <name val="Arial"/>
      <family val="2"/>
    </font>
    <font>
      <sz val="10"/>
      <color indexed="10"/>
      <name val="Arial"/>
      <family val="2"/>
    </font>
    <font>
      <b/>
      <sz val="9"/>
      <name val="Arial"/>
      <family val="2"/>
    </font>
    <font>
      <u val="single"/>
      <sz val="10"/>
      <color indexed="36"/>
      <name val="Arial"/>
      <family val="2"/>
    </font>
    <font>
      <sz val="9"/>
      <color indexed="9"/>
      <name val="Times New Roman"/>
      <family val="1"/>
    </font>
    <font>
      <b/>
      <sz val="12"/>
      <color indexed="10"/>
      <name val="Arial"/>
      <family val="2"/>
    </font>
    <font>
      <b/>
      <sz val="11"/>
      <name val="Calibri"/>
      <family val="2"/>
    </font>
    <font>
      <sz val="66"/>
      <color indexed="8"/>
      <name val="Calibri"/>
      <family val="2"/>
    </font>
    <font>
      <sz val="14"/>
      <color indexed="10"/>
      <name val="Arial"/>
      <family val="2"/>
    </font>
    <font>
      <sz val="14"/>
      <color indexed="8"/>
      <name val="Arial"/>
      <family val="2"/>
    </font>
    <font>
      <sz val="14"/>
      <name val="Arial"/>
      <family val="2"/>
    </font>
    <font>
      <sz val="11"/>
      <name val="Calibri"/>
      <family val="2"/>
    </font>
    <font>
      <b/>
      <sz val="11"/>
      <name val="Arial"/>
      <family val="2"/>
    </font>
    <font>
      <sz val="11"/>
      <name val="Arial"/>
      <family val="2"/>
    </font>
    <font>
      <b/>
      <sz val="11"/>
      <color indexed="10"/>
      <name val="Arial"/>
      <family val="2"/>
    </font>
    <font>
      <sz val="11"/>
      <color indexed="12"/>
      <name val="Tahoma"/>
      <family val="2"/>
    </font>
    <font>
      <sz val="11"/>
      <color indexed="20"/>
      <name val="Tahoma"/>
      <family val="2"/>
    </font>
    <font>
      <b/>
      <sz val="11"/>
      <color indexed="10"/>
      <name val="Tahoma"/>
      <family val="2"/>
    </font>
    <font>
      <u val="single"/>
      <sz val="11"/>
      <color indexed="12"/>
      <name val="Arial"/>
      <family val="2"/>
    </font>
    <font>
      <b/>
      <i/>
      <sz val="16"/>
      <color indexed="10"/>
      <name val="Arial"/>
      <family val="2"/>
    </font>
    <font>
      <sz val="10"/>
      <color indexed="8"/>
      <name val="Arial"/>
      <family val="2"/>
    </font>
    <font>
      <i/>
      <sz val="12"/>
      <name val="Arial"/>
      <family val="2"/>
    </font>
    <font>
      <sz val="11"/>
      <color indexed="8"/>
      <name val="Arial"/>
      <family val="2"/>
    </font>
    <font>
      <b/>
      <sz val="8"/>
      <name val="Arial"/>
      <family val="2"/>
    </font>
    <font>
      <sz val="10"/>
      <color indexed="10"/>
      <name val="Times New Roman"/>
      <family val="1"/>
    </font>
    <font>
      <b/>
      <sz val="12"/>
      <color indexed="9"/>
      <name val="Arial"/>
      <family val="2"/>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26"/>
        <bgColor indexed="64"/>
      </patternFill>
    </fill>
    <fill>
      <patternFill patternType="solid">
        <fgColor indexed="43"/>
        <bgColor indexed="64"/>
      </patternFill>
    </fill>
    <fill>
      <patternFill patternType="solid">
        <fgColor indexed="55"/>
        <bgColor indexed="64"/>
      </patternFill>
    </fill>
    <fill>
      <patternFill patternType="solid">
        <fgColor indexed="13"/>
        <bgColor indexed="64"/>
      </patternFill>
    </fill>
    <fill>
      <patternFill patternType="solid">
        <fgColor indexed="22"/>
        <bgColor indexed="64"/>
      </patternFill>
    </fill>
    <fill>
      <patternFill patternType="solid">
        <fgColor indexed="14"/>
        <bgColor indexed="64"/>
      </patternFill>
    </fill>
    <fill>
      <patternFill patternType="solid">
        <fgColor indexed="41"/>
        <bgColor indexed="64"/>
      </patternFill>
    </fill>
  </fills>
  <borders count="89">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medium">
        <color indexed="8"/>
      </left>
      <right style="medium">
        <color indexed="8"/>
      </right>
      <top style="medium">
        <color indexed="8"/>
      </top>
      <bottom style="medium">
        <color indexed="8"/>
      </bottom>
    </border>
    <border>
      <left>
        <color indexed="63"/>
      </left>
      <right>
        <color indexed="63"/>
      </right>
      <top style="medium">
        <color indexed="8"/>
      </top>
      <bottom style="medium">
        <color indexed="8"/>
      </bottom>
    </border>
    <border>
      <left style="hair">
        <color indexed="8"/>
      </left>
      <right style="hair">
        <color indexed="8"/>
      </right>
      <top style="medium">
        <color indexed="8"/>
      </top>
      <bottom style="medium">
        <color indexed="8"/>
      </bottom>
    </border>
    <border>
      <left>
        <color indexed="63"/>
      </left>
      <right style="medium">
        <color indexed="8"/>
      </right>
      <top style="medium">
        <color indexed="8"/>
      </top>
      <bottom style="medium">
        <color indexed="8"/>
      </bottom>
    </border>
    <border>
      <left>
        <color indexed="63"/>
      </left>
      <right>
        <color indexed="63"/>
      </right>
      <top style="medium">
        <color indexed="8"/>
      </top>
      <bottom>
        <color indexed="63"/>
      </bottom>
    </border>
    <border>
      <left style="medium">
        <color indexed="8"/>
      </left>
      <right>
        <color indexed="63"/>
      </right>
      <top style="medium">
        <color indexed="8"/>
      </top>
      <bottom style="medium">
        <color indexed="8"/>
      </bottom>
    </border>
    <border>
      <left style="medium">
        <color indexed="8"/>
      </left>
      <right>
        <color indexed="63"/>
      </right>
      <top style="hair">
        <color indexed="8"/>
      </top>
      <bottom style="hair">
        <color indexed="8"/>
      </bottom>
    </border>
    <border>
      <left>
        <color indexed="63"/>
      </left>
      <right style="medium">
        <color indexed="8"/>
      </right>
      <top style="hair">
        <color indexed="8"/>
      </top>
      <bottom style="hair">
        <color indexed="8"/>
      </bottom>
    </border>
    <border>
      <left style="medium">
        <color indexed="8"/>
      </left>
      <right>
        <color indexed="63"/>
      </right>
      <top>
        <color indexed="63"/>
      </top>
      <bottom style="medium">
        <color indexed="8"/>
      </bottom>
    </border>
    <border>
      <left>
        <color indexed="63"/>
      </left>
      <right style="medium">
        <color indexed="8"/>
      </right>
      <top>
        <color indexed="63"/>
      </top>
      <bottom style="medium">
        <color indexed="8"/>
      </bottom>
    </border>
    <border>
      <left style="medium">
        <color indexed="8"/>
      </left>
      <right style="medium">
        <color indexed="8"/>
      </right>
      <top>
        <color indexed="63"/>
      </top>
      <bottom style="medium">
        <color indexed="8"/>
      </bottom>
    </border>
    <border>
      <left style="hair">
        <color indexed="8"/>
      </left>
      <right style="medium">
        <color indexed="8"/>
      </right>
      <top style="medium">
        <color indexed="8"/>
      </top>
      <bottom style="medium">
        <color indexed="8"/>
      </bottom>
    </border>
    <border>
      <left style="medium"/>
      <right style="medium"/>
      <top style="medium"/>
      <bottom style="hair">
        <color indexed="8"/>
      </bottom>
    </border>
    <border>
      <left style="medium"/>
      <right style="medium"/>
      <top style="medium"/>
      <bottom style="medium"/>
    </border>
    <border>
      <left style="medium">
        <color indexed="8"/>
      </left>
      <right style="medium">
        <color indexed="8"/>
      </right>
      <top style="hair">
        <color indexed="8"/>
      </top>
      <bottom style="hair">
        <color indexed="8"/>
      </bottom>
    </border>
    <border>
      <left style="medium">
        <color indexed="8"/>
      </left>
      <right style="medium">
        <color indexed="8"/>
      </right>
      <top>
        <color indexed="63"/>
      </top>
      <bottom style="hair">
        <color indexed="8"/>
      </bottom>
    </border>
    <border>
      <left style="dotted">
        <color indexed="8"/>
      </left>
      <right style="dotted">
        <color indexed="8"/>
      </right>
      <top style="dotted">
        <color indexed="8"/>
      </top>
      <bottom style="dotted">
        <color indexed="8"/>
      </bottom>
    </border>
    <border>
      <left style="dotted">
        <color indexed="8"/>
      </left>
      <right style="medium">
        <color indexed="8"/>
      </right>
      <top style="dotted">
        <color indexed="8"/>
      </top>
      <bottom style="dotted">
        <color indexed="8"/>
      </bottom>
    </border>
    <border>
      <left style="dotted">
        <color indexed="8"/>
      </left>
      <right style="dotted">
        <color indexed="8"/>
      </right>
      <top style="dotted">
        <color indexed="8"/>
      </top>
      <bottom style="medium">
        <color indexed="8"/>
      </bottom>
    </border>
    <border>
      <left style="dotted">
        <color indexed="8"/>
      </left>
      <right style="medium">
        <color indexed="8"/>
      </right>
      <top style="dotted">
        <color indexed="8"/>
      </top>
      <bottom style="medium">
        <color indexed="8"/>
      </bottom>
    </border>
    <border>
      <left>
        <color indexed="63"/>
      </left>
      <right style="medium">
        <color indexed="8"/>
      </right>
      <top style="medium"/>
      <bottom>
        <color indexed="63"/>
      </bottom>
    </border>
    <border>
      <left>
        <color indexed="63"/>
      </left>
      <right style="medium">
        <color indexed="8"/>
      </right>
      <top style="medium">
        <color indexed="8"/>
      </top>
      <bottom>
        <color indexed="63"/>
      </bottom>
    </border>
    <border>
      <left>
        <color indexed="63"/>
      </left>
      <right style="medium">
        <color indexed="8"/>
      </right>
      <top>
        <color indexed="63"/>
      </top>
      <bottom>
        <color indexed="63"/>
      </bottom>
    </border>
    <border>
      <left style="medium">
        <color indexed="8"/>
      </left>
      <right style="medium"/>
      <top style="medium"/>
      <bottom style="hair">
        <color indexed="8"/>
      </bottom>
    </border>
    <border>
      <left style="medium">
        <color indexed="8"/>
      </left>
      <right style="medium">
        <color indexed="8"/>
      </right>
      <top style="medium"/>
      <bottom style="hair">
        <color indexed="8"/>
      </bottom>
    </border>
    <border>
      <left style="medium">
        <color indexed="8"/>
      </left>
      <right style="medium">
        <color indexed="8"/>
      </right>
      <top style="medium">
        <color indexed="8"/>
      </top>
      <bottom style="hair">
        <color indexed="8"/>
      </bottom>
    </border>
    <border>
      <left style="medium"/>
      <right style="medium"/>
      <top style="hair">
        <color indexed="8"/>
      </top>
      <bottom style="medium"/>
    </border>
    <border>
      <left style="medium"/>
      <right style="medium"/>
      <top style="hair"/>
      <bottom>
        <color indexed="63"/>
      </bottom>
    </border>
    <border>
      <left style="medium"/>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color indexed="8"/>
      </bottom>
    </border>
    <border>
      <left style="medium"/>
      <right style="medium"/>
      <top style="hair">
        <color indexed="8"/>
      </top>
      <bottom style="medium">
        <color indexed="8"/>
      </bottom>
    </border>
    <border>
      <left style="medium"/>
      <right style="medium"/>
      <top style="medium"/>
      <bottom>
        <color indexed="63"/>
      </bottom>
    </border>
    <border>
      <left style="medium"/>
      <right style="medium"/>
      <top>
        <color indexed="63"/>
      </top>
      <bottom>
        <color indexed="63"/>
      </bottom>
    </border>
    <border>
      <left>
        <color indexed="63"/>
      </left>
      <right style="medium"/>
      <top>
        <color indexed="63"/>
      </top>
      <bottom>
        <color indexed="63"/>
      </bottom>
    </border>
    <border>
      <left style="medium"/>
      <right style="medium"/>
      <top>
        <color indexed="63"/>
      </top>
      <bottom style="medium"/>
    </border>
    <border>
      <left>
        <color indexed="63"/>
      </left>
      <right style="medium"/>
      <top>
        <color indexed="63"/>
      </top>
      <bottom style="medium"/>
    </border>
    <border>
      <left style="medium">
        <color indexed="8"/>
      </left>
      <right>
        <color indexed="63"/>
      </right>
      <top style="medium">
        <color indexed="8"/>
      </top>
      <bottom style="hair">
        <color indexed="8"/>
      </bottom>
    </border>
    <border>
      <left style="hair">
        <color indexed="8"/>
      </left>
      <right style="medium">
        <color indexed="8"/>
      </right>
      <top style="medium">
        <color indexed="8"/>
      </top>
      <bottom style="hair">
        <color indexed="8"/>
      </bottom>
    </border>
    <border>
      <left style="medium">
        <color indexed="8"/>
      </left>
      <right>
        <color indexed="63"/>
      </right>
      <top>
        <color indexed="63"/>
      </top>
      <bottom>
        <color indexed="63"/>
      </bottom>
    </border>
    <border>
      <left style="medium">
        <color indexed="8"/>
      </left>
      <right style="hair">
        <color indexed="8"/>
      </right>
      <top style="hair">
        <color indexed="8"/>
      </top>
      <bottom>
        <color indexed="63"/>
      </bottom>
    </border>
    <border>
      <left style="hair">
        <color indexed="8"/>
      </left>
      <right style="medium">
        <color indexed="8"/>
      </right>
      <top style="hair">
        <color indexed="8"/>
      </top>
      <bottom>
        <color indexed="63"/>
      </bottom>
    </border>
    <border>
      <left style="medium">
        <color indexed="8"/>
      </left>
      <right style="hair">
        <color indexed="8"/>
      </right>
      <top>
        <color indexed="63"/>
      </top>
      <bottom>
        <color indexed="63"/>
      </bottom>
    </border>
    <border>
      <left style="hair">
        <color indexed="8"/>
      </left>
      <right style="medium">
        <color indexed="8"/>
      </right>
      <top style="hair">
        <color indexed="8"/>
      </top>
      <bottom style="hair">
        <color indexed="8"/>
      </bottom>
    </border>
    <border>
      <left style="medium">
        <color indexed="8"/>
      </left>
      <right style="hair">
        <color indexed="8"/>
      </right>
      <top>
        <color indexed="63"/>
      </top>
      <bottom style="hair">
        <color indexed="8"/>
      </bottom>
    </border>
    <border>
      <left style="hair">
        <color indexed="8"/>
      </left>
      <right style="medium">
        <color indexed="8"/>
      </right>
      <top>
        <color indexed="63"/>
      </top>
      <bottom style="hair">
        <color indexed="8"/>
      </bottom>
    </border>
    <border>
      <left style="hair">
        <color indexed="8"/>
      </left>
      <right style="medium">
        <color indexed="8"/>
      </right>
      <top>
        <color indexed="63"/>
      </top>
      <bottom>
        <color indexed="63"/>
      </bottom>
    </border>
    <border>
      <left style="medium">
        <color indexed="8"/>
      </left>
      <right style="hair">
        <color indexed="8"/>
      </right>
      <top>
        <color indexed="63"/>
      </top>
      <bottom style="medium">
        <color indexed="8"/>
      </bottom>
    </border>
    <border>
      <left style="hair">
        <color indexed="8"/>
      </left>
      <right style="medium">
        <color indexed="8"/>
      </right>
      <top>
        <color indexed="63"/>
      </top>
      <bottom style="medium">
        <color indexed="8"/>
      </bottom>
    </border>
    <border>
      <left style="medium">
        <color indexed="8"/>
      </left>
      <right style="hair">
        <color indexed="8"/>
      </right>
      <top style="medium">
        <color indexed="8"/>
      </top>
      <bottom style="hair">
        <color indexed="8"/>
      </bottom>
    </border>
    <border>
      <left style="medium">
        <color indexed="8"/>
      </left>
      <right style="hair">
        <color indexed="8"/>
      </right>
      <top style="hair">
        <color indexed="8"/>
      </top>
      <bottom style="medium">
        <color indexed="8"/>
      </bottom>
    </border>
    <border>
      <left style="hair">
        <color indexed="8"/>
      </left>
      <right style="medium">
        <color indexed="8"/>
      </right>
      <top style="hair">
        <color indexed="8"/>
      </top>
      <bottom style="medium">
        <color indexed="8"/>
      </bottom>
    </border>
    <border>
      <left style="medium">
        <color indexed="8"/>
      </left>
      <right style="hair">
        <color indexed="8"/>
      </right>
      <top style="hair">
        <color indexed="8"/>
      </top>
      <bottom style="hair">
        <color indexed="8"/>
      </bottom>
    </border>
    <border>
      <left style="medium"/>
      <right style="hair"/>
      <top style="medium"/>
      <bottom>
        <color indexed="63"/>
      </bottom>
    </border>
    <border>
      <left style="medium"/>
      <right style="hair"/>
      <top>
        <color indexed="63"/>
      </top>
      <bottom>
        <color indexed="63"/>
      </bottom>
    </border>
    <border>
      <left style="medium"/>
      <right style="hair"/>
      <top>
        <color indexed="63"/>
      </top>
      <bottom style="medium"/>
    </border>
    <border>
      <left style="medium"/>
      <right style="hair"/>
      <top style="medium"/>
      <bottom style="medium"/>
    </border>
    <border>
      <left>
        <color indexed="63"/>
      </left>
      <right style="medium"/>
      <top style="medium"/>
      <bottom style="medium"/>
    </border>
    <border>
      <left style="thick"/>
      <right style="thick"/>
      <top style="thick"/>
      <bottom>
        <color indexed="63"/>
      </bottom>
    </border>
    <border>
      <left style="medium">
        <color indexed="8"/>
      </left>
      <right style="medium">
        <color indexed="8"/>
      </right>
      <top>
        <color indexed="63"/>
      </top>
      <bottom>
        <color indexed="63"/>
      </bottom>
    </border>
    <border>
      <left style="dotted">
        <color indexed="8"/>
      </left>
      <right style="dotted">
        <color indexed="8"/>
      </right>
      <top style="medium">
        <color indexed="8"/>
      </top>
      <bottom style="dotted">
        <color indexed="8"/>
      </bottom>
    </border>
    <border>
      <left style="dotted">
        <color indexed="8"/>
      </left>
      <right style="medium">
        <color indexed="8"/>
      </right>
      <top style="medium">
        <color indexed="8"/>
      </top>
      <bottom style="dotted">
        <color indexed="8"/>
      </bottom>
    </border>
    <border>
      <left style="medium">
        <color indexed="8"/>
      </left>
      <right style="dotted">
        <color indexed="8"/>
      </right>
      <top style="medium">
        <color indexed="8"/>
      </top>
      <bottom style="dotted">
        <color indexed="8"/>
      </bottom>
    </border>
    <border>
      <left style="medium">
        <color indexed="8"/>
      </left>
      <right style="dotted">
        <color indexed="8"/>
      </right>
      <top style="dotted">
        <color indexed="8"/>
      </top>
      <bottom style="dotted">
        <color indexed="8"/>
      </bottom>
    </border>
    <border>
      <left style="medium">
        <color indexed="8"/>
      </left>
      <right style="dotted">
        <color indexed="8"/>
      </right>
      <top style="dotted">
        <color indexed="8"/>
      </top>
      <bottom style="medium">
        <color indexed="8"/>
      </bottom>
    </border>
    <border>
      <left style="medium">
        <color indexed="8"/>
      </left>
      <right style="dotted">
        <color indexed="8"/>
      </right>
      <top style="medium">
        <color indexed="8"/>
      </top>
      <bottom style="medium">
        <color indexed="8"/>
      </bottom>
    </border>
    <border>
      <left style="dotted">
        <color indexed="8"/>
      </left>
      <right style="medium">
        <color indexed="8"/>
      </right>
      <top style="medium">
        <color indexed="8"/>
      </top>
      <bottom style="medium">
        <color indexed="8"/>
      </bottom>
    </border>
    <border>
      <left>
        <color indexed="63"/>
      </left>
      <right style="medium">
        <color indexed="8"/>
      </right>
      <top style="dotted">
        <color indexed="8"/>
      </top>
      <bottom style="dotted">
        <color indexed="8"/>
      </bottom>
    </border>
    <border>
      <left style="thick"/>
      <right style="thick"/>
      <top>
        <color indexed="63"/>
      </top>
      <bottom style="thick"/>
    </border>
    <border>
      <left style="medium">
        <color indexed="8"/>
      </left>
      <right>
        <color indexed="63"/>
      </right>
      <top style="hair">
        <color indexed="8"/>
      </top>
      <bottom style="medium"/>
    </border>
    <border>
      <left>
        <color indexed="63"/>
      </left>
      <right>
        <color indexed="63"/>
      </right>
      <top style="medium"/>
      <bottom style="hair">
        <color indexed="8"/>
      </bottom>
    </border>
    <border>
      <left>
        <color indexed="63"/>
      </left>
      <right style="medium">
        <color indexed="8"/>
      </right>
      <top style="medium"/>
      <bottom style="hair">
        <color indexed="8"/>
      </bottom>
    </border>
    <border>
      <left style="medium"/>
      <right>
        <color indexed="63"/>
      </right>
      <top style="hair">
        <color indexed="8"/>
      </top>
      <bottom style="medium"/>
    </border>
    <border>
      <left>
        <color indexed="63"/>
      </left>
      <right style="medium"/>
      <top style="hair">
        <color indexed="8"/>
      </top>
      <bottom style="medium"/>
    </border>
    <border>
      <left style="medium"/>
      <right>
        <color indexed="63"/>
      </right>
      <top style="medium"/>
      <bottom style="medium"/>
    </border>
    <border>
      <left>
        <color indexed="63"/>
      </left>
      <right>
        <color indexed="63"/>
      </right>
      <top style="medium"/>
      <bottom style="medium"/>
    </border>
    <border>
      <left style="medium"/>
      <right>
        <color indexed="63"/>
      </right>
      <top>
        <color indexed="63"/>
      </top>
      <bottom>
        <color indexed="63"/>
      </bottom>
    </border>
    <border>
      <left style="medium"/>
      <right>
        <color indexed="63"/>
      </right>
      <top>
        <color indexed="63"/>
      </top>
      <bottom style="medium"/>
    </border>
    <border>
      <left style="medium">
        <color indexed="8"/>
      </left>
      <right>
        <color indexed="63"/>
      </right>
      <top style="dotted">
        <color indexed="8"/>
      </top>
      <bottom style="dotted">
        <color indexed="8"/>
      </bottom>
    </border>
  </borders>
  <cellStyleXfs count="11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4" fillId="20" borderId="1" applyNumberFormat="0" applyAlignment="0" applyProtection="0"/>
    <xf numFmtId="0" fontId="4" fillId="20" borderId="1" applyNumberFormat="0" applyAlignment="0" applyProtection="0"/>
    <xf numFmtId="0" fontId="5" fillId="0" borderId="2" applyNumberFormat="0" applyFill="0" applyAlignment="0" applyProtection="0"/>
    <xf numFmtId="0" fontId="5" fillId="0" borderId="2" applyNumberFormat="0" applyFill="0" applyAlignment="0" applyProtection="0"/>
    <xf numFmtId="0" fontId="0" fillId="21" borderId="3" applyNumberFormat="0" applyAlignment="0" applyProtection="0"/>
    <xf numFmtId="0" fontId="0" fillId="21" borderId="3" applyNumberFormat="0" applyAlignment="0" applyProtection="0"/>
    <xf numFmtId="0" fontId="6" fillId="7" borderId="1" applyNumberFormat="0" applyAlignment="0" applyProtection="0"/>
    <xf numFmtId="0" fontId="6" fillId="7" borderId="1" applyNumberFormat="0" applyAlignment="0" applyProtection="0"/>
    <xf numFmtId="0" fontId="7" fillId="3" borderId="0" applyNumberFormat="0" applyBorder="0" applyAlignment="0" applyProtection="0"/>
    <xf numFmtId="0" fontId="7" fillId="3" borderId="0" applyNumberFormat="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49"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8" fillId="22" borderId="0" applyNumberFormat="0" applyBorder="0" applyAlignment="0" applyProtection="0"/>
    <xf numFmtId="0" fontId="8" fillId="22" borderId="0" applyNumberFormat="0" applyBorder="0" applyAlignment="0" applyProtection="0"/>
    <xf numFmtId="0" fontId="1" fillId="0" borderId="0">
      <alignment/>
      <protection/>
    </xf>
    <xf numFmtId="0" fontId="0" fillId="0" borderId="0">
      <alignment/>
      <protection/>
    </xf>
    <xf numFmtId="0" fontId="34" fillId="0" borderId="0">
      <alignment/>
      <protection/>
    </xf>
    <xf numFmtId="0" fontId="1" fillId="0" borderId="0">
      <alignment/>
      <protection/>
    </xf>
    <xf numFmtId="0" fontId="9" fillId="0" borderId="0">
      <alignment/>
      <protection/>
    </xf>
    <xf numFmtId="0" fontId="1" fillId="0" borderId="0">
      <alignment/>
      <protection/>
    </xf>
    <xf numFmtId="9" fontId="0" fillId="0" borderId="0" applyFill="0" applyBorder="0" applyAlignment="0" applyProtection="0"/>
    <xf numFmtId="0" fontId="10" fillId="4" borderId="0" applyNumberFormat="0" applyBorder="0" applyAlignment="0" applyProtection="0"/>
    <xf numFmtId="0" fontId="10" fillId="4" borderId="0" applyNumberFormat="0" applyBorder="0" applyAlignment="0" applyProtection="0"/>
    <xf numFmtId="0" fontId="11" fillId="20" borderId="4" applyNumberFormat="0" applyAlignment="0" applyProtection="0"/>
    <xf numFmtId="0" fontId="11" fillId="20" borderId="4" applyNumberFormat="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4" fillId="0" borderId="5" applyNumberFormat="0" applyFill="0" applyAlignment="0" applyProtection="0"/>
    <xf numFmtId="0" fontId="14" fillId="0" borderId="5"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6" fillId="0" borderId="7" applyNumberFormat="0" applyFill="0" applyAlignment="0" applyProtection="0"/>
    <xf numFmtId="0" fontId="16" fillId="0" borderId="7" applyNumberFormat="0" applyFill="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7" fillId="0" borderId="8" applyNumberFormat="0" applyFill="0" applyAlignment="0" applyProtection="0"/>
    <xf numFmtId="0" fontId="17" fillId="0" borderId="8" applyNumberFormat="0" applyFill="0" applyAlignment="0" applyProtection="0"/>
    <xf numFmtId="0" fontId="18" fillId="23" borderId="9" applyNumberFormat="0" applyAlignment="0" applyProtection="0"/>
    <xf numFmtId="0" fontId="18" fillId="23" borderId="9" applyNumberFormat="0" applyAlignment="0" applyProtection="0"/>
  </cellStyleXfs>
  <cellXfs count="232">
    <xf numFmtId="0" fontId="0" fillId="0" borderId="0" xfId="0" applyAlignment="1">
      <alignment/>
    </xf>
    <xf numFmtId="0" fontId="19" fillId="0" borderId="0" xfId="0" applyFont="1" applyAlignment="1" applyProtection="1">
      <alignment vertical="center"/>
      <protection/>
    </xf>
    <xf numFmtId="0" fontId="0" fillId="0" borderId="0" xfId="0" applyAlignment="1">
      <alignment vertical="center"/>
    </xf>
    <xf numFmtId="0" fontId="0" fillId="0" borderId="0" xfId="0" applyAlignment="1">
      <alignment horizontal="center" vertical="center"/>
    </xf>
    <xf numFmtId="0" fontId="19" fillId="0" borderId="0" xfId="0" applyFont="1" applyAlignment="1">
      <alignment horizontal="center" vertical="center"/>
    </xf>
    <xf numFmtId="0" fontId="20" fillId="0" borderId="0" xfId="0" applyFont="1" applyFill="1" applyAlignment="1" applyProtection="1">
      <alignment horizontal="center" vertical="center"/>
      <protection/>
    </xf>
    <xf numFmtId="0" fontId="19" fillId="0" borderId="0" xfId="0" applyFont="1" applyAlignment="1" applyProtection="1">
      <alignment horizontal="center" vertical="center"/>
      <protection/>
    </xf>
    <xf numFmtId="0" fontId="0" fillId="0" borderId="0" xfId="0" applyFont="1" applyAlignment="1">
      <alignment vertical="center"/>
    </xf>
    <xf numFmtId="0" fontId="24" fillId="0" borderId="0" xfId="0" applyFont="1" applyFill="1" applyAlignment="1" applyProtection="1">
      <alignment vertical="center"/>
      <protection/>
    </xf>
    <xf numFmtId="0" fontId="26" fillId="0" borderId="0" xfId="0" applyFont="1" applyFill="1" applyAlignment="1">
      <alignment vertical="center"/>
    </xf>
    <xf numFmtId="0" fontId="28" fillId="0" borderId="0" xfId="0" applyFont="1" applyAlignment="1" applyProtection="1">
      <alignment vertical="center"/>
      <protection/>
    </xf>
    <xf numFmtId="1" fontId="29" fillId="6" borderId="10" xfId="0" applyNumberFormat="1" applyFont="1" applyFill="1" applyBorder="1" applyAlignment="1" applyProtection="1">
      <alignment horizontal="center" vertical="center"/>
      <protection/>
    </xf>
    <xf numFmtId="0" fontId="0" fillId="0" borderId="0" xfId="0" applyAlignment="1" applyProtection="1">
      <alignment vertical="center"/>
      <protection/>
    </xf>
    <xf numFmtId="0" fontId="0" fillId="0" borderId="0" xfId="0" applyAlignment="1" applyProtection="1">
      <alignment horizontal="center" vertical="center"/>
      <protection/>
    </xf>
    <xf numFmtId="0" fontId="19" fillId="0" borderId="0" xfId="0" applyFont="1" applyAlignment="1" applyProtection="1">
      <alignment horizontal="left" vertical="center" wrapText="1"/>
      <protection/>
    </xf>
    <xf numFmtId="0" fontId="21" fillId="6" borderId="11" xfId="0" applyFont="1" applyFill="1" applyBorder="1" applyAlignment="1">
      <alignment horizontal="center" vertical="center" wrapText="1"/>
    </xf>
    <xf numFmtId="0" fontId="21" fillId="6" borderId="12" xfId="0" applyFont="1" applyFill="1" applyBorder="1" applyAlignment="1">
      <alignment horizontal="center" vertical="center" wrapText="1"/>
    </xf>
    <xf numFmtId="0" fontId="21" fillId="6" borderId="13" xfId="0" applyFont="1" applyFill="1" applyBorder="1" applyAlignment="1">
      <alignment horizontal="center" vertical="center" wrapText="1"/>
    </xf>
    <xf numFmtId="0" fontId="21" fillId="0" borderId="0" xfId="0" applyFont="1" applyAlignment="1">
      <alignment horizontal="center" vertical="center" wrapText="1"/>
    </xf>
    <xf numFmtId="0" fontId="19" fillId="0" borderId="14" xfId="0" applyFont="1" applyBorder="1" applyAlignment="1" applyProtection="1">
      <alignment vertical="center"/>
      <protection/>
    </xf>
    <xf numFmtId="0" fontId="19" fillId="0" borderId="14" xfId="0" applyFont="1" applyBorder="1" applyAlignment="1" applyProtection="1">
      <alignment horizontal="left" vertical="center" wrapText="1"/>
      <protection/>
    </xf>
    <xf numFmtId="0" fontId="0" fillId="6" borderId="15" xfId="0" applyFill="1" applyBorder="1" applyAlignment="1" applyProtection="1">
      <alignment vertical="center"/>
      <protection/>
    </xf>
    <xf numFmtId="0" fontId="0" fillId="6" borderId="11" xfId="0" applyFont="1" applyFill="1" applyBorder="1" applyAlignment="1" applyProtection="1">
      <alignment horizontal="right" vertical="center"/>
      <protection/>
    </xf>
    <xf numFmtId="0" fontId="0" fillId="6" borderId="16" xfId="0" applyFill="1" applyBorder="1" applyAlignment="1" applyProtection="1">
      <alignment vertical="center"/>
      <protection/>
    </xf>
    <xf numFmtId="0" fontId="0" fillId="6" borderId="17" xfId="0" applyFont="1" applyFill="1" applyBorder="1" applyAlignment="1" applyProtection="1">
      <alignment horizontal="right" vertical="center"/>
      <protection/>
    </xf>
    <xf numFmtId="0" fontId="0" fillId="6" borderId="18" xfId="0" applyFill="1" applyBorder="1" applyAlignment="1" applyProtection="1">
      <alignment vertical="center"/>
      <protection/>
    </xf>
    <xf numFmtId="0" fontId="0" fillId="6" borderId="19" xfId="0" applyFont="1" applyFill="1" applyBorder="1" applyAlignment="1" applyProtection="1">
      <alignment horizontal="right" vertical="center"/>
      <protection/>
    </xf>
    <xf numFmtId="0" fontId="0" fillId="6" borderId="10" xfId="0" applyFont="1" applyFill="1" applyBorder="1" applyAlignment="1" applyProtection="1">
      <alignment horizontal="right" vertical="center"/>
      <protection/>
    </xf>
    <xf numFmtId="0" fontId="0" fillId="6" borderId="20" xfId="0" applyFont="1" applyFill="1" applyBorder="1" applyAlignment="1" applyProtection="1">
      <alignment horizontal="center" vertical="center"/>
      <protection/>
    </xf>
    <xf numFmtId="0" fontId="0" fillId="0" borderId="14" xfId="0" applyBorder="1" applyAlignment="1" applyProtection="1">
      <alignment vertical="center"/>
      <protection/>
    </xf>
    <xf numFmtId="0" fontId="0" fillId="0" borderId="14" xfId="0" applyBorder="1" applyAlignment="1" applyProtection="1">
      <alignment horizontal="center" vertical="center"/>
      <protection/>
    </xf>
    <xf numFmtId="0" fontId="19" fillId="0" borderId="14" xfId="0" applyFont="1" applyBorder="1" applyAlignment="1" applyProtection="1">
      <alignment horizontal="center" vertical="center"/>
      <protection/>
    </xf>
    <xf numFmtId="0" fontId="37" fillId="0" borderId="0" xfId="0" applyFont="1" applyAlignment="1">
      <alignment vertical="center"/>
    </xf>
    <xf numFmtId="0" fontId="27" fillId="0" borderId="0" xfId="0" applyFont="1" applyAlignment="1">
      <alignment vertical="center"/>
    </xf>
    <xf numFmtId="0" fontId="38" fillId="0" borderId="0" xfId="0" applyFont="1" applyFill="1" applyAlignment="1">
      <alignment vertical="center"/>
    </xf>
    <xf numFmtId="0" fontId="39" fillId="0" borderId="0" xfId="0" applyFont="1" applyFill="1" applyAlignment="1">
      <alignment vertical="center"/>
    </xf>
    <xf numFmtId="0" fontId="37" fillId="0" borderId="0" xfId="0" applyFont="1" applyAlignment="1" applyProtection="1">
      <alignment vertical="center"/>
      <protection/>
    </xf>
    <xf numFmtId="0" fontId="40" fillId="0" borderId="0" xfId="0" applyFont="1" applyAlignment="1">
      <alignment horizontal="center" vertical="center" wrapText="1"/>
    </xf>
    <xf numFmtId="0" fontId="27" fillId="0" borderId="0" xfId="86" applyNumberFormat="1" applyFont="1" applyFill="1" quotePrefix="1">
      <alignment/>
      <protection/>
    </xf>
    <xf numFmtId="0" fontId="40" fillId="0" borderId="0" xfId="0" applyFont="1" applyAlignment="1">
      <alignment horizontal="center"/>
    </xf>
    <xf numFmtId="0" fontId="37" fillId="0" borderId="0" xfId="0" applyFont="1" applyAlignment="1">
      <alignment/>
    </xf>
    <xf numFmtId="0" fontId="27" fillId="0" borderId="0" xfId="86" applyNumberFormat="1" applyFont="1" applyFill="1">
      <alignment/>
      <protection/>
    </xf>
    <xf numFmtId="0" fontId="37" fillId="0" borderId="0" xfId="0" applyFont="1" applyAlignment="1" applyProtection="1">
      <alignment/>
      <protection/>
    </xf>
    <xf numFmtId="0" fontId="21" fillId="6" borderId="21" xfId="0" applyFont="1" applyFill="1" applyBorder="1" applyAlignment="1" applyProtection="1">
      <alignment horizontal="center" vertical="center" wrapText="1"/>
      <protection/>
    </xf>
    <xf numFmtId="0" fontId="0" fillId="6" borderId="22" xfId="0" applyFont="1" applyFill="1" applyBorder="1" applyAlignment="1" applyProtection="1">
      <alignment horizontal="center" vertical="center" wrapText="1"/>
      <protection/>
    </xf>
    <xf numFmtId="0" fontId="0" fillId="0" borderId="11" xfId="0" applyBorder="1" applyAlignment="1" applyProtection="1">
      <alignment horizontal="center" vertical="center"/>
      <protection/>
    </xf>
    <xf numFmtId="1" fontId="25" fillId="0" borderId="23" xfId="0" applyNumberFormat="1" applyFont="1" applyFill="1" applyBorder="1" applyAlignment="1" applyProtection="1">
      <alignment horizontal="center" vertical="center"/>
      <protection hidden="1" locked="0"/>
    </xf>
    <xf numFmtId="49" fontId="36" fillId="0" borderId="24" xfId="0" applyNumberFormat="1" applyFont="1" applyBorder="1" applyAlignment="1" applyProtection="1">
      <alignment horizontal="center" vertical="center"/>
      <protection locked="0"/>
    </xf>
    <xf numFmtId="49" fontId="36" fillId="0" borderId="20" xfId="0" applyNumberFormat="1" applyFont="1" applyBorder="1" applyAlignment="1" applyProtection="1">
      <alignment horizontal="center" vertical="center"/>
      <protection locked="0"/>
    </xf>
    <xf numFmtId="0" fontId="46" fillId="0" borderId="0" xfId="0" applyFont="1" applyAlignment="1">
      <alignment horizontal="center" vertical="center"/>
    </xf>
    <xf numFmtId="0" fontId="47" fillId="0" borderId="0" xfId="0" applyFont="1" applyAlignment="1">
      <alignment vertical="center"/>
    </xf>
    <xf numFmtId="0" fontId="19" fillId="0" borderId="0" xfId="0" applyFont="1" applyBorder="1" applyAlignment="1" applyProtection="1">
      <alignment horizontal="center" vertical="center"/>
      <protection/>
    </xf>
    <xf numFmtId="0" fontId="24" fillId="0" borderId="0" xfId="0" applyFont="1" applyFill="1" applyBorder="1" applyAlignment="1" applyProtection="1">
      <alignment horizontal="center" vertical="center"/>
      <protection/>
    </xf>
    <xf numFmtId="0" fontId="0" fillId="6" borderId="25" xfId="0" applyFill="1" applyBorder="1" applyAlignment="1" applyProtection="1">
      <alignment horizontal="center" vertical="center" wrapText="1"/>
      <protection/>
    </xf>
    <xf numFmtId="1" fontId="0" fillId="0" borderId="26" xfId="0" applyNumberFormat="1" applyFont="1" applyBorder="1" applyAlignment="1" applyProtection="1">
      <alignment horizontal="center" vertical="center"/>
      <protection locked="0"/>
    </xf>
    <xf numFmtId="49" fontId="0" fillId="0" borderId="26" xfId="0" applyNumberFormat="1" applyFont="1" applyBorder="1" applyAlignment="1" applyProtection="1">
      <alignment horizontal="center" vertical="center"/>
      <protection locked="0"/>
    </xf>
    <xf numFmtId="49" fontId="19" fillId="0" borderId="27" xfId="0" applyNumberFormat="1" applyFont="1" applyBorder="1" applyAlignment="1" applyProtection="1">
      <alignment horizontal="left" vertical="center" wrapText="1"/>
      <protection locked="0"/>
    </xf>
    <xf numFmtId="1" fontId="0" fillId="0" borderId="28" xfId="0" applyNumberFormat="1" applyFont="1" applyBorder="1" applyAlignment="1" applyProtection="1">
      <alignment horizontal="center" vertical="center"/>
      <protection locked="0"/>
    </xf>
    <xf numFmtId="49" fontId="19" fillId="0" borderId="29" xfId="0" applyNumberFormat="1" applyFont="1" applyBorder="1" applyAlignment="1" applyProtection="1">
      <alignment horizontal="left" vertical="center" wrapText="1"/>
      <protection locked="0"/>
    </xf>
    <xf numFmtId="0" fontId="27" fillId="0" borderId="0" xfId="0" applyFont="1" applyBorder="1" applyAlignment="1" applyProtection="1">
      <alignment vertical="center"/>
      <protection/>
    </xf>
    <xf numFmtId="1" fontId="50" fillId="0" borderId="0" xfId="0" applyNumberFormat="1" applyFont="1" applyFill="1" applyBorder="1" applyAlignment="1" applyProtection="1">
      <alignment horizontal="center" vertical="center"/>
      <protection/>
    </xf>
    <xf numFmtId="0" fontId="50" fillId="0" borderId="0" xfId="0" applyFont="1" applyFill="1" applyBorder="1" applyAlignment="1" applyProtection="1">
      <alignment horizontal="left" vertical="center" wrapText="1"/>
      <protection/>
    </xf>
    <xf numFmtId="0" fontId="27" fillId="0" borderId="0" xfId="0" applyFont="1" applyAlignment="1" applyProtection="1">
      <alignment horizontal="center" vertical="center"/>
      <protection hidden="1"/>
    </xf>
    <xf numFmtId="14" fontId="27" fillId="0" borderId="0" xfId="0" applyNumberFormat="1" applyFont="1" applyAlignment="1">
      <alignment vertical="center"/>
    </xf>
    <xf numFmtId="0" fontId="19" fillId="0" borderId="30" xfId="0" applyFont="1" applyFill="1" applyBorder="1" applyAlignment="1" applyProtection="1">
      <alignment horizontal="center" vertical="center" wrapText="1"/>
      <protection locked="0"/>
    </xf>
    <xf numFmtId="1" fontId="0" fillId="0" borderId="26" xfId="0" applyNumberFormat="1" applyBorder="1" applyAlignment="1" applyProtection="1">
      <alignment horizontal="center" vertical="center"/>
      <protection locked="0"/>
    </xf>
    <xf numFmtId="1" fontId="19" fillId="6" borderId="31" xfId="0" applyNumberFormat="1" applyFont="1" applyFill="1" applyBorder="1" applyAlignment="1">
      <alignment horizontal="center" vertical="center"/>
    </xf>
    <xf numFmtId="1" fontId="19" fillId="6" borderId="32" xfId="0" applyNumberFormat="1" applyFont="1" applyFill="1" applyBorder="1" applyAlignment="1">
      <alignment horizontal="center" vertical="center"/>
    </xf>
    <xf numFmtId="1" fontId="19" fillId="6" borderId="19" xfId="0" applyNumberFormat="1" applyFont="1" applyFill="1" applyBorder="1" applyAlignment="1">
      <alignment horizontal="center" vertical="center"/>
    </xf>
    <xf numFmtId="49" fontId="28" fillId="0" borderId="10" xfId="0" applyNumberFormat="1" applyFont="1" applyBorder="1" applyAlignment="1" applyProtection="1">
      <alignment horizontal="left" vertical="center" wrapText="1"/>
      <protection locked="0"/>
    </xf>
    <xf numFmtId="49" fontId="25" fillId="0" borderId="24" xfId="0" applyNumberFormat="1" applyFont="1" applyBorder="1" applyAlignment="1" applyProtection="1">
      <alignment horizontal="left" vertical="center" wrapText="1"/>
      <protection locked="0"/>
    </xf>
    <xf numFmtId="49" fontId="25" fillId="0" borderId="20" xfId="0" applyNumberFormat="1" applyFont="1" applyBorder="1" applyAlignment="1" applyProtection="1">
      <alignment horizontal="left" vertical="center" wrapText="1"/>
      <protection locked="0"/>
    </xf>
    <xf numFmtId="0" fontId="21" fillId="6" borderId="33" xfId="0" applyFont="1" applyFill="1" applyBorder="1" applyAlignment="1" applyProtection="1">
      <alignment horizontal="center" vertical="center"/>
      <protection/>
    </xf>
    <xf numFmtId="0" fontId="21" fillId="6" borderId="34" xfId="0" applyFont="1" applyFill="1" applyBorder="1" applyAlignment="1" applyProtection="1">
      <alignment horizontal="center" vertical="center"/>
      <protection/>
    </xf>
    <xf numFmtId="0" fontId="21" fillId="6" borderId="35" xfId="0" applyFont="1" applyFill="1" applyBorder="1" applyAlignment="1" applyProtection="1">
      <alignment horizontal="center" vertical="center"/>
      <protection/>
    </xf>
    <xf numFmtId="0" fontId="21" fillId="6" borderId="35" xfId="0" applyFont="1" applyFill="1" applyBorder="1" applyAlignment="1" applyProtection="1">
      <alignment horizontal="center" vertical="center" wrapText="1"/>
      <protection/>
    </xf>
    <xf numFmtId="14" fontId="25" fillId="0" borderId="36" xfId="0" applyNumberFormat="1" applyFont="1" applyFill="1" applyBorder="1" applyAlignment="1" applyProtection="1">
      <alignment horizontal="center" vertical="center"/>
      <protection locked="0"/>
    </xf>
    <xf numFmtId="49" fontId="19" fillId="0" borderId="37" xfId="0" applyNumberFormat="1" applyFont="1" applyBorder="1" applyAlignment="1" applyProtection="1">
      <alignment horizontal="left" vertical="center" wrapText="1"/>
      <protection locked="0"/>
    </xf>
    <xf numFmtId="49" fontId="19" fillId="0" borderId="38" xfId="0" applyNumberFormat="1" applyFont="1" applyFill="1" applyBorder="1" applyAlignment="1" applyProtection="1">
      <alignment vertical="center" wrapText="1"/>
      <protection/>
    </xf>
    <xf numFmtId="0" fontId="19" fillId="0" borderId="39" xfId="0" applyFont="1" applyBorder="1" applyAlignment="1" applyProtection="1">
      <alignment horizontal="center" vertical="center"/>
      <protection/>
    </xf>
    <xf numFmtId="1" fontId="51" fillId="6" borderId="31" xfId="0" applyNumberFormat="1" applyFont="1" applyFill="1" applyBorder="1" applyAlignment="1" applyProtection="1">
      <alignment horizontal="center" vertical="center"/>
      <protection/>
    </xf>
    <xf numFmtId="0" fontId="0" fillId="0" borderId="11" xfId="0" applyBorder="1" applyAlignment="1" applyProtection="1">
      <alignment vertical="center"/>
      <protection/>
    </xf>
    <xf numFmtId="164" fontId="0" fillId="0" borderId="11" xfId="0" applyNumberFormat="1" applyBorder="1" applyAlignment="1" applyProtection="1">
      <alignment horizontal="center" vertical="center"/>
      <protection/>
    </xf>
    <xf numFmtId="0" fontId="19" fillId="0" borderId="11" xfId="0" applyFont="1" applyBorder="1" applyAlignment="1" applyProtection="1">
      <alignment horizontal="left" vertical="center" wrapText="1"/>
      <protection/>
    </xf>
    <xf numFmtId="0" fontId="19" fillId="0" borderId="40" xfId="0" applyFont="1" applyBorder="1" applyAlignment="1" applyProtection="1">
      <alignment vertical="center"/>
      <protection/>
    </xf>
    <xf numFmtId="0" fontId="19" fillId="0" borderId="40" xfId="0" applyFont="1" applyBorder="1" applyAlignment="1" applyProtection="1">
      <alignment horizontal="center" vertical="center"/>
      <protection/>
    </xf>
    <xf numFmtId="49" fontId="19" fillId="0" borderId="41" xfId="0" applyNumberFormat="1" applyFont="1" applyBorder="1" applyAlignment="1" applyProtection="1">
      <alignment horizontal="center" vertical="center" wrapText="1"/>
      <protection locked="0"/>
    </xf>
    <xf numFmtId="0" fontId="1" fillId="0" borderId="0" xfId="87">
      <alignment/>
      <protection/>
    </xf>
    <xf numFmtId="0" fontId="0" fillId="0" borderId="42" xfId="84" applyFont="1" applyFill="1" applyBorder="1" applyAlignment="1">
      <alignment horizontal="center" vertical="center" wrapText="1"/>
      <protection/>
    </xf>
    <xf numFmtId="0" fontId="0" fillId="0" borderId="42" xfId="84" applyFont="1" applyFill="1" applyBorder="1" applyAlignment="1">
      <alignment vertical="center" wrapText="1"/>
      <protection/>
    </xf>
    <xf numFmtId="0" fontId="0" fillId="0" borderId="39" xfId="84" applyFont="1" applyFill="1" applyBorder="1" applyAlignment="1">
      <alignment vertical="center" wrapText="1"/>
      <protection/>
    </xf>
    <xf numFmtId="0" fontId="0" fillId="0" borderId="43" xfId="84" applyFont="1" applyFill="1" applyBorder="1" applyAlignment="1">
      <alignment horizontal="center" vertical="center" wrapText="1"/>
      <protection/>
    </xf>
    <xf numFmtId="0" fontId="0" fillId="0" borderId="43" xfId="84" applyFont="1" applyFill="1" applyBorder="1" applyAlignment="1">
      <alignment vertical="center" wrapText="1"/>
      <protection/>
    </xf>
    <xf numFmtId="0" fontId="0" fillId="0" borderId="44" xfId="84" applyFont="1" applyFill="1" applyBorder="1" applyAlignment="1">
      <alignment vertical="center" wrapText="1"/>
      <protection/>
    </xf>
    <xf numFmtId="0" fontId="0" fillId="0" borderId="45" xfId="84" applyFont="1" applyFill="1" applyBorder="1" applyAlignment="1">
      <alignment horizontal="center" vertical="center" wrapText="1"/>
      <protection/>
    </xf>
    <xf numFmtId="0" fontId="0" fillId="0" borderId="45" xfId="84" applyFont="1" applyFill="1" applyBorder="1" applyAlignment="1">
      <alignment vertical="center" wrapText="1"/>
      <protection/>
    </xf>
    <xf numFmtId="0" fontId="0" fillId="0" borderId="46" xfId="84" applyFont="1" applyFill="1" applyBorder="1" applyAlignment="1">
      <alignment vertical="center" wrapText="1"/>
      <protection/>
    </xf>
    <xf numFmtId="0" fontId="17" fillId="0" borderId="0" xfId="89" applyFont="1" applyAlignment="1">
      <alignment horizontal="center"/>
      <protection/>
    </xf>
    <xf numFmtId="0" fontId="1" fillId="0" borderId="0" xfId="89">
      <alignment/>
      <protection/>
    </xf>
    <xf numFmtId="0" fontId="58" fillId="24" borderId="47" xfId="0" applyFont="1" applyFill="1" applyBorder="1" applyAlignment="1">
      <alignment horizontal="center" vertical="center"/>
    </xf>
    <xf numFmtId="0" fontId="59" fillId="0" borderId="48" xfId="0" applyFont="1" applyBorder="1" applyAlignment="1">
      <alignment horizontal="left" vertical="center" wrapText="1" indent="1"/>
    </xf>
    <xf numFmtId="0" fontId="59" fillId="0" borderId="0" xfId="0" applyFont="1" applyAlignment="1">
      <alignment vertical="center"/>
    </xf>
    <xf numFmtId="0" fontId="58" fillId="0" borderId="49" xfId="0" applyFont="1" applyBorder="1" applyAlignment="1">
      <alignment horizontal="center" vertical="center"/>
    </xf>
    <xf numFmtId="0" fontId="59" fillId="0" borderId="32" xfId="0" applyFont="1" applyBorder="1" applyAlignment="1">
      <alignment horizontal="left" vertical="center" wrapText="1" indent="1"/>
    </xf>
    <xf numFmtId="0" fontId="58" fillId="4" borderId="50" xfId="0" applyFont="1" applyFill="1" applyBorder="1" applyAlignment="1">
      <alignment horizontal="center" vertical="center" wrapText="1"/>
    </xf>
    <xf numFmtId="0" fontId="59" fillId="0" borderId="51" xfId="0" applyFont="1" applyBorder="1" applyAlignment="1">
      <alignment horizontal="left" vertical="center" wrapText="1" indent="1"/>
    </xf>
    <xf numFmtId="0" fontId="58" fillId="4" borderId="52" xfId="0" applyFont="1" applyFill="1" applyBorder="1" applyAlignment="1">
      <alignment horizontal="center" vertical="center" wrapText="1"/>
    </xf>
    <xf numFmtId="0" fontId="60" fillId="0" borderId="53" xfId="0" applyFont="1" applyBorder="1" applyAlignment="1">
      <alignment horizontal="left" vertical="center" wrapText="1" indent="1"/>
    </xf>
    <xf numFmtId="0" fontId="58" fillId="0" borderId="54" xfId="0" applyFont="1" applyBorder="1" applyAlignment="1">
      <alignment horizontal="center" vertical="center" wrapText="1"/>
    </xf>
    <xf numFmtId="0" fontId="58" fillId="0" borderId="49" xfId="0" applyFont="1" applyBorder="1" applyAlignment="1">
      <alignment horizontal="center" vertical="center" wrapText="1"/>
    </xf>
    <xf numFmtId="0" fontId="58" fillId="4" borderId="50" xfId="0" applyFont="1" applyFill="1" applyBorder="1" applyAlignment="1">
      <alignment horizontal="center" vertical="center"/>
    </xf>
    <xf numFmtId="0" fontId="59" fillId="0" borderId="55" xfId="0" applyFont="1" applyBorder="1" applyAlignment="1">
      <alignment horizontal="left" vertical="center" wrapText="1" indent="1"/>
    </xf>
    <xf numFmtId="0" fontId="59" fillId="0" borderId="56" xfId="0" applyFont="1" applyBorder="1" applyAlignment="1">
      <alignment horizontal="left" vertical="center" wrapText="1" indent="1"/>
    </xf>
    <xf numFmtId="0" fontId="58" fillId="0" borderId="57" xfId="0" applyFont="1" applyBorder="1" applyAlignment="1">
      <alignment horizontal="center" vertical="center"/>
    </xf>
    <xf numFmtId="0" fontId="59" fillId="0" borderId="58" xfId="0" applyFont="1" applyBorder="1" applyAlignment="1">
      <alignment horizontal="left" vertical="center" wrapText="1" indent="1"/>
    </xf>
    <xf numFmtId="0" fontId="58" fillId="0" borderId="0" xfId="0" applyFont="1" applyAlignment="1">
      <alignment horizontal="center" vertical="center"/>
    </xf>
    <xf numFmtId="0" fontId="59" fillId="0" borderId="0" xfId="0" applyFont="1" applyAlignment="1">
      <alignment horizontal="left" vertical="center" wrapText="1" indent="1"/>
    </xf>
    <xf numFmtId="0" fontId="58" fillId="24" borderId="59" xfId="0" applyFont="1" applyFill="1" applyBorder="1" applyAlignment="1">
      <alignment horizontal="center" vertical="center"/>
    </xf>
    <xf numFmtId="0" fontId="58" fillId="0" borderId="60" xfId="0" applyFont="1" applyBorder="1" applyAlignment="1">
      <alignment horizontal="center" vertical="center"/>
    </xf>
    <xf numFmtId="0" fontId="59" fillId="0" borderId="61" xfId="0" applyFont="1" applyBorder="1" applyAlignment="1">
      <alignment horizontal="left" vertical="center" wrapText="1" indent="1"/>
    </xf>
    <xf numFmtId="0" fontId="58" fillId="0" borderId="62" xfId="0" applyFont="1" applyBorder="1" applyAlignment="1">
      <alignment horizontal="center" vertical="center"/>
    </xf>
    <xf numFmtId="0" fontId="59" fillId="0" borderId="53" xfId="0" applyFont="1" applyBorder="1" applyAlignment="1">
      <alignment horizontal="left" vertical="center" wrapText="1" indent="1"/>
    </xf>
    <xf numFmtId="0" fontId="61" fillId="0" borderId="53" xfId="0" applyFont="1" applyBorder="1" applyAlignment="1">
      <alignment horizontal="center" vertical="center" wrapText="1"/>
    </xf>
    <xf numFmtId="0" fontId="62" fillId="0" borderId="53" xfId="0" applyFont="1" applyBorder="1" applyAlignment="1">
      <alignment horizontal="center" vertical="center" wrapText="1"/>
    </xf>
    <xf numFmtId="0" fontId="63" fillId="0" borderId="53" xfId="0" applyFont="1" applyBorder="1" applyAlignment="1">
      <alignment horizontal="center" vertical="center" wrapText="1"/>
    </xf>
    <xf numFmtId="0" fontId="62" fillId="0" borderId="61" xfId="0" applyFont="1" applyBorder="1" applyAlignment="1">
      <alignment horizontal="center" vertical="center" wrapText="1"/>
    </xf>
    <xf numFmtId="0" fontId="59" fillId="0" borderId="0" xfId="0" applyFont="1" applyAlignment="1">
      <alignment vertical="center" wrapText="1"/>
    </xf>
    <xf numFmtId="0" fontId="58" fillId="24" borderId="63" xfId="0" applyFont="1" applyFill="1" applyBorder="1" applyAlignment="1">
      <alignment horizontal="center" vertical="center"/>
    </xf>
    <xf numFmtId="0" fontId="59" fillId="0" borderId="39" xfId="0" applyFont="1" applyBorder="1" applyAlignment="1">
      <alignment vertical="center" wrapText="1"/>
    </xf>
    <xf numFmtId="0" fontId="59" fillId="0" borderId="64" xfId="0" applyFont="1" applyBorder="1" applyAlignment="1">
      <alignment horizontal="right" vertical="center"/>
    </xf>
    <xf numFmtId="0" fontId="59" fillId="0" borderId="44" xfId="0" applyFont="1" applyFill="1" applyBorder="1" applyAlignment="1">
      <alignment horizontal="left" vertical="center" wrapText="1" indent="1"/>
    </xf>
    <xf numFmtId="0" fontId="59" fillId="0" borderId="65" xfId="0" applyFont="1" applyBorder="1" applyAlignment="1">
      <alignment horizontal="center" vertical="center"/>
    </xf>
    <xf numFmtId="0" fontId="59" fillId="0" borderId="39" xfId="0" applyFont="1" applyBorder="1" applyAlignment="1">
      <alignment horizontal="left" vertical="center" wrapText="1" indent="1"/>
    </xf>
    <xf numFmtId="0" fontId="58" fillId="0" borderId="64" xfId="0" applyFont="1" applyBorder="1" applyAlignment="1">
      <alignment horizontal="center" vertical="center"/>
    </xf>
    <xf numFmtId="0" fontId="59" fillId="0" borderId="44" xfId="0" applyFont="1" applyBorder="1" applyAlignment="1">
      <alignment horizontal="left" vertical="center" wrapText="1" indent="1"/>
    </xf>
    <xf numFmtId="0" fontId="58" fillId="0" borderId="64" xfId="0" applyFont="1" applyBorder="1" applyAlignment="1">
      <alignment horizontal="right" vertical="center"/>
    </xf>
    <xf numFmtId="0" fontId="58" fillId="0" borderId="65" xfId="0" applyFont="1" applyBorder="1" applyAlignment="1">
      <alignment horizontal="center" vertical="center"/>
    </xf>
    <xf numFmtId="0" fontId="59" fillId="0" borderId="46" xfId="0" applyFont="1" applyBorder="1" applyAlignment="1">
      <alignment horizontal="left" vertical="center" wrapText="1" indent="1"/>
    </xf>
    <xf numFmtId="0" fontId="58" fillId="24" borderId="63" xfId="0" applyFont="1" applyFill="1" applyBorder="1" applyAlignment="1">
      <alignment horizontal="center" vertical="center" wrapText="1"/>
    </xf>
    <xf numFmtId="0" fontId="59" fillId="0" borderId="46" xfId="0" applyFont="1" applyBorder="1" applyAlignment="1">
      <alignment vertical="center" wrapText="1"/>
    </xf>
    <xf numFmtId="0" fontId="58" fillId="0" borderId="0" xfId="0" applyFont="1" applyBorder="1" applyAlignment="1">
      <alignment horizontal="center" vertical="center"/>
    </xf>
    <xf numFmtId="0" fontId="59" fillId="0" borderId="0" xfId="0" applyFont="1" applyBorder="1" applyAlignment="1">
      <alignment vertical="center" wrapText="1"/>
    </xf>
    <xf numFmtId="0" fontId="58" fillId="24" borderId="66" xfId="0" applyFont="1" applyFill="1" applyBorder="1" applyAlignment="1">
      <alignment horizontal="center" vertical="center" wrapText="1"/>
    </xf>
    <xf numFmtId="0" fontId="59" fillId="0" borderId="67" xfId="0" applyFont="1" applyBorder="1" applyAlignment="1">
      <alignment horizontal="left" vertical="center" wrapText="1" indent="1"/>
    </xf>
    <xf numFmtId="0" fontId="59" fillId="0" borderId="67" xfId="0" applyNumberFormat="1" applyFont="1" applyBorder="1" applyAlignment="1">
      <alignment horizontal="left" vertical="center" wrapText="1" indent="1"/>
    </xf>
    <xf numFmtId="0" fontId="0" fillId="0" borderId="0" xfId="0" applyFont="1" applyAlignment="1">
      <alignment vertical="center"/>
    </xf>
    <xf numFmtId="0" fontId="62" fillId="0" borderId="10" xfId="0" applyFont="1" applyBorder="1" applyAlignment="1">
      <alignment horizontal="center" vertical="center" wrapText="1"/>
    </xf>
    <xf numFmtId="0" fontId="65" fillId="0" borderId="68" xfId="0" applyFont="1" applyBorder="1" applyAlignment="1">
      <alignment horizontal="center" vertical="center"/>
    </xf>
    <xf numFmtId="0" fontId="17" fillId="25" borderId="23" xfId="84" applyFont="1" applyFill="1" applyBorder="1" applyAlignment="1">
      <alignment horizontal="center" vertical="center"/>
      <protection/>
    </xf>
    <xf numFmtId="0" fontId="17" fillId="25" borderId="23" xfId="84" applyFont="1" applyFill="1" applyBorder="1" applyAlignment="1">
      <alignment horizontal="center" vertical="center" wrapText="1"/>
      <protection/>
    </xf>
    <xf numFmtId="0" fontId="52" fillId="25" borderId="23" xfId="84" applyFont="1" applyFill="1" applyBorder="1" applyAlignment="1">
      <alignment horizontal="center" vertical="center"/>
      <protection/>
    </xf>
    <xf numFmtId="0" fontId="1" fillId="0" borderId="0" xfId="87" applyAlignment="1">
      <alignment vertical="center"/>
      <protection/>
    </xf>
    <xf numFmtId="0" fontId="55" fillId="0" borderId="23" xfId="87" applyFont="1" applyBorder="1" applyAlignment="1">
      <alignment horizontal="center" vertical="center" wrapText="1"/>
      <protection/>
    </xf>
    <xf numFmtId="0" fontId="57" fillId="0" borderId="0" xfId="87" applyFont="1" applyAlignment="1">
      <alignment vertical="center"/>
      <protection/>
    </xf>
    <xf numFmtId="0" fontId="57" fillId="0" borderId="0" xfId="87" applyFont="1" applyAlignment="1">
      <alignment horizontal="center" vertical="center"/>
      <protection/>
    </xf>
    <xf numFmtId="0" fontId="1" fillId="0" borderId="0" xfId="87" applyAlignment="1">
      <alignment horizontal="center" vertical="center" wrapText="1"/>
      <protection/>
    </xf>
    <xf numFmtId="0" fontId="66" fillId="0" borderId="23" xfId="87" applyFont="1" applyBorder="1">
      <alignment/>
      <protection/>
    </xf>
    <xf numFmtId="0" fontId="0" fillId="0" borderId="23" xfId="87" applyFont="1" applyBorder="1" applyAlignment="1">
      <alignment horizontal="center" vertical="center"/>
      <protection/>
    </xf>
    <xf numFmtId="0" fontId="0" fillId="0" borderId="23" xfId="87" applyFont="1" applyBorder="1" applyAlignment="1">
      <alignment vertical="center"/>
      <protection/>
    </xf>
    <xf numFmtId="0" fontId="66" fillId="0" borderId="0" xfId="87" applyFont="1" applyAlignment="1">
      <alignment vertical="center"/>
      <protection/>
    </xf>
    <xf numFmtId="0" fontId="66" fillId="0" borderId="0" xfId="87" applyFont="1">
      <alignment/>
      <protection/>
    </xf>
    <xf numFmtId="0" fontId="66" fillId="0" borderId="0" xfId="87" applyFont="1" applyAlignment="1">
      <alignment horizontal="center" vertical="center" wrapText="1"/>
      <protection/>
    </xf>
    <xf numFmtId="0" fontId="0" fillId="0" borderId="0" xfId="87" applyFont="1" applyAlignment="1">
      <alignment horizontal="center" vertical="center"/>
      <protection/>
    </xf>
    <xf numFmtId="0" fontId="0" fillId="0" borderId="0" xfId="87" applyFont="1" applyAlignment="1">
      <alignment vertical="center"/>
      <protection/>
    </xf>
    <xf numFmtId="1" fontId="25" fillId="0" borderId="41" xfId="0" applyNumberFormat="1" applyFont="1" applyFill="1" applyBorder="1" applyAlignment="1" applyProtection="1">
      <alignment horizontal="center" vertical="center"/>
      <protection hidden="1" locked="0"/>
    </xf>
    <xf numFmtId="0" fontId="19" fillId="0" borderId="0" xfId="0" applyFont="1" applyBorder="1" applyAlignment="1" applyProtection="1">
      <alignment vertical="center"/>
      <protection/>
    </xf>
    <xf numFmtId="0" fontId="0" fillId="0" borderId="11" xfId="0" applyFill="1" applyBorder="1" applyAlignment="1" applyProtection="1">
      <alignment horizontal="center" vertical="center"/>
      <protection/>
    </xf>
    <xf numFmtId="0" fontId="0" fillId="0" borderId="69" xfId="0" applyFont="1" applyFill="1" applyBorder="1" applyAlignment="1" applyProtection="1">
      <alignment horizontal="center" vertical="center"/>
      <protection/>
    </xf>
    <xf numFmtId="171" fontId="21" fillId="0" borderId="69" xfId="0" applyNumberFormat="1" applyFont="1" applyFill="1" applyBorder="1" applyAlignment="1" applyProtection="1">
      <alignment horizontal="center" vertical="center"/>
      <protection/>
    </xf>
    <xf numFmtId="0" fontId="0" fillId="6" borderId="69" xfId="0" applyFill="1" applyBorder="1" applyAlignment="1" applyProtection="1">
      <alignment horizontal="center" vertical="center"/>
      <protection/>
    </xf>
    <xf numFmtId="1" fontId="0" fillId="0" borderId="70" xfId="0" applyNumberFormat="1" applyBorder="1" applyAlignment="1" applyProtection="1">
      <alignment horizontal="center" vertical="center"/>
      <protection locked="0"/>
    </xf>
    <xf numFmtId="49" fontId="0" fillId="0" borderId="70" xfId="0" applyNumberFormat="1" applyBorder="1" applyAlignment="1" applyProtection="1">
      <alignment horizontal="center" vertical="center"/>
      <protection locked="0"/>
    </xf>
    <xf numFmtId="49" fontId="19" fillId="0" borderId="71" xfId="0" applyNumberFormat="1" applyFont="1" applyBorder="1" applyAlignment="1" applyProtection="1">
      <alignment horizontal="left" vertical="center" wrapText="1"/>
      <protection locked="0"/>
    </xf>
    <xf numFmtId="1" fontId="0" fillId="0" borderId="26" xfId="0" applyNumberFormat="1" applyFill="1" applyBorder="1" applyAlignment="1" applyProtection="1">
      <alignment horizontal="center"/>
      <protection locked="0"/>
    </xf>
    <xf numFmtId="0" fontId="19" fillId="6" borderId="72" xfId="0" applyFont="1" applyFill="1" applyBorder="1" applyAlignment="1" applyProtection="1">
      <alignment vertical="center"/>
      <protection/>
    </xf>
    <xf numFmtId="0" fontId="35" fillId="6" borderId="71" xfId="0" applyFont="1" applyFill="1" applyBorder="1" applyAlignment="1">
      <alignment vertical="center"/>
    </xf>
    <xf numFmtId="0" fontId="19" fillId="6" borderId="73" xfId="0" applyFont="1" applyFill="1" applyBorder="1" applyAlignment="1" applyProtection="1">
      <alignment vertical="center"/>
      <protection/>
    </xf>
    <xf numFmtId="0" fontId="48" fillId="6" borderId="27" xfId="0" applyFont="1" applyFill="1" applyBorder="1" applyAlignment="1">
      <alignment vertical="center"/>
    </xf>
    <xf numFmtId="0" fontId="32" fillId="6" borderId="73" xfId="88" applyFont="1" applyFill="1" applyBorder="1" applyAlignment="1" applyProtection="1">
      <alignment horizontal="right" vertical="center" wrapText="1"/>
      <protection/>
    </xf>
    <xf numFmtId="0" fontId="35" fillId="6" borderId="27" xfId="0" applyFont="1" applyFill="1" applyBorder="1" applyAlignment="1">
      <alignment vertical="center"/>
    </xf>
    <xf numFmtId="0" fontId="19" fillId="6" borderId="74" xfId="0" applyFont="1" applyFill="1" applyBorder="1" applyAlignment="1" applyProtection="1">
      <alignment vertical="center"/>
      <protection/>
    </xf>
    <xf numFmtId="0" fontId="35" fillId="6" borderId="29" xfId="0" applyFont="1" applyFill="1" applyBorder="1" applyAlignment="1">
      <alignment vertical="center"/>
    </xf>
    <xf numFmtId="0" fontId="30" fillId="6" borderId="75" xfId="0" applyFont="1" applyFill="1" applyBorder="1" applyAlignment="1" applyProtection="1">
      <alignment horizontal="center" vertical="center" wrapText="1"/>
      <protection/>
    </xf>
    <xf numFmtId="0" fontId="31" fillId="6" borderId="76" xfId="0" applyFont="1" applyFill="1" applyBorder="1" applyAlignment="1">
      <alignment horizontal="center" vertical="center" wrapText="1"/>
    </xf>
    <xf numFmtId="0" fontId="33" fillId="0" borderId="44" xfId="75" applyNumberFormat="1" applyFill="1" applyBorder="1" applyAlignment="1" applyProtection="1">
      <alignment horizontal="left" vertical="center" wrapText="1" indent="1"/>
      <protection/>
    </xf>
    <xf numFmtId="0" fontId="51" fillId="0" borderId="0" xfId="87" applyFont="1" applyAlignment="1">
      <alignment horizontal="center" vertical="center"/>
      <protection/>
    </xf>
    <xf numFmtId="49" fontId="19" fillId="0" borderId="77" xfId="0" applyNumberFormat="1" applyFont="1" applyBorder="1" applyAlignment="1" applyProtection="1">
      <alignment horizontal="left" vertical="center" wrapText="1"/>
      <protection locked="0"/>
    </xf>
    <xf numFmtId="0" fontId="33" fillId="0" borderId="46" xfId="75" applyNumberFormat="1" applyFont="1" applyFill="1" applyBorder="1" applyAlignment="1" applyProtection="1">
      <alignment horizontal="left" vertical="center" wrapText="1" indent="1"/>
      <protection/>
    </xf>
    <xf numFmtId="0" fontId="67" fillId="0" borderId="78" xfId="0" applyFont="1" applyBorder="1" applyAlignment="1">
      <alignment horizontal="center" vertical="center"/>
    </xf>
    <xf numFmtId="0" fontId="68" fillId="0" borderId="53" xfId="75" applyFont="1" applyBorder="1" applyAlignment="1">
      <alignment horizontal="left" vertical="center" wrapText="1" indent="1"/>
    </xf>
    <xf numFmtId="0" fontId="68" fillId="0" borderId="67" xfId="75" applyFont="1" applyBorder="1" applyAlignment="1">
      <alignment horizontal="left" vertical="center" wrapText="1" indent="1"/>
    </xf>
    <xf numFmtId="0" fontId="69" fillId="26" borderId="10" xfId="0" applyFont="1" applyFill="1" applyBorder="1" applyAlignment="1" applyProtection="1">
      <alignment horizontal="center" vertical="center"/>
      <protection/>
    </xf>
    <xf numFmtId="0" fontId="27" fillId="0" borderId="0" xfId="86" applyNumberFormat="1" applyFont="1" applyFill="1" applyProtection="1" quotePrefix="1">
      <alignment/>
      <protection/>
    </xf>
    <xf numFmtId="0" fontId="35" fillId="6" borderId="27" xfId="0" applyFont="1" applyFill="1" applyBorder="1" applyAlignment="1">
      <alignment vertical="center" wrapText="1"/>
    </xf>
    <xf numFmtId="0" fontId="46" fillId="0" borderId="0" xfId="0" applyFont="1" applyAlignment="1">
      <alignment vertical="center"/>
    </xf>
    <xf numFmtId="0" fontId="70" fillId="0" borderId="0" xfId="0" applyFont="1" applyFill="1" applyAlignment="1">
      <alignment vertical="center"/>
    </xf>
    <xf numFmtId="0" fontId="47" fillId="0" borderId="0" xfId="0" applyFont="1" applyAlignment="1" applyProtection="1">
      <alignment vertical="center"/>
      <protection/>
    </xf>
    <xf numFmtId="0" fontId="29" fillId="0" borderId="0" xfId="0" applyFont="1" applyAlignment="1">
      <alignment horizontal="center" vertical="center" wrapText="1"/>
    </xf>
    <xf numFmtId="0" fontId="47" fillId="0" borderId="0" xfId="0" applyFont="1" applyAlignment="1" quotePrefix="1">
      <alignment vertical="center"/>
    </xf>
    <xf numFmtId="0" fontId="46" fillId="0" borderId="0" xfId="0" applyFont="1" applyAlignment="1" applyProtection="1">
      <alignment horizontal="center" vertical="center"/>
      <protection hidden="1"/>
    </xf>
    <xf numFmtId="14" fontId="46" fillId="0" borderId="0" xfId="0" applyNumberFormat="1" applyFont="1" applyAlignment="1">
      <alignment vertical="center"/>
    </xf>
    <xf numFmtId="0" fontId="25" fillId="0" borderId="79" xfId="0" applyFont="1" applyFill="1" applyBorder="1" applyAlignment="1" applyProtection="1">
      <alignment vertical="center" wrapText="1"/>
      <protection locked="0"/>
    </xf>
    <xf numFmtId="49" fontId="0" fillId="0" borderId="26" xfId="0" applyNumberFormat="1" applyBorder="1" applyAlignment="1" applyProtection="1">
      <alignment horizontal="center" vertical="center"/>
      <protection locked="0"/>
    </xf>
    <xf numFmtId="49" fontId="0" fillId="0" borderId="28" xfId="0" applyNumberFormat="1" applyBorder="1" applyAlignment="1" applyProtection="1">
      <alignment horizontal="center" vertical="center"/>
      <protection locked="0"/>
    </xf>
    <xf numFmtId="49" fontId="19" fillId="0" borderId="0" xfId="0" applyNumberFormat="1" applyFont="1" applyBorder="1" applyAlignment="1" applyProtection="1">
      <alignment horizontal="center" vertical="center" wrapText="1"/>
      <protection locked="0"/>
    </xf>
    <xf numFmtId="0" fontId="21" fillId="6" borderId="80" xfId="0" applyFont="1" applyFill="1" applyBorder="1" applyAlignment="1" applyProtection="1">
      <alignment horizontal="center" vertical="center"/>
      <protection/>
    </xf>
    <xf numFmtId="0" fontId="21" fillId="6" borderId="81" xfId="0" applyFont="1" applyFill="1" applyBorder="1" applyAlignment="1" applyProtection="1">
      <alignment horizontal="center" vertical="center"/>
      <protection/>
    </xf>
    <xf numFmtId="1" fontId="25" fillId="0" borderId="82" xfId="0" applyNumberFormat="1" applyFont="1" applyFill="1" applyBorder="1" applyAlignment="1" applyProtection="1">
      <alignment horizontal="center" vertical="center"/>
      <protection locked="0"/>
    </xf>
    <xf numFmtId="1" fontId="25" fillId="0" borderId="83" xfId="0" applyNumberFormat="1" applyFont="1" applyFill="1" applyBorder="1" applyAlignment="1" applyProtection="1">
      <alignment horizontal="center" vertical="center"/>
      <protection locked="0"/>
    </xf>
    <xf numFmtId="0" fontId="19" fillId="27" borderId="84" xfId="0" applyFont="1" applyFill="1" applyBorder="1" applyAlignment="1" applyProtection="1">
      <alignment horizontal="right" vertical="center" wrapText="1"/>
      <protection/>
    </xf>
    <xf numFmtId="0" fontId="19" fillId="27" borderId="85" xfId="0" applyFont="1" applyFill="1" applyBorder="1" applyAlignment="1" applyProtection="1">
      <alignment horizontal="right" vertical="center" wrapText="1"/>
      <protection/>
    </xf>
    <xf numFmtId="49" fontId="53" fillId="0" borderId="42" xfId="84" applyNumberFormat="1" applyFont="1" applyBorder="1" applyAlignment="1">
      <alignment horizontal="center" vertical="center" textRotation="255"/>
      <protection/>
    </xf>
    <xf numFmtId="49" fontId="53" fillId="0" borderId="43" xfId="84" applyNumberFormat="1" applyFont="1" applyBorder="1" applyAlignment="1">
      <alignment horizontal="center" vertical="center" textRotation="255"/>
      <protection/>
    </xf>
    <xf numFmtId="49" fontId="53" fillId="0" borderId="45" xfId="84" applyNumberFormat="1" applyFont="1" applyBorder="1" applyAlignment="1">
      <alignment horizontal="center" vertical="center" textRotation="255"/>
      <protection/>
    </xf>
    <xf numFmtId="0" fontId="55" fillId="0" borderId="38" xfId="84" applyFont="1" applyFill="1" applyBorder="1" applyAlignment="1">
      <alignment horizontal="center" vertical="center" wrapText="1" shrinkToFit="1"/>
      <protection/>
    </xf>
    <xf numFmtId="0" fontId="55" fillId="0" borderId="86" xfId="84" applyFont="1" applyFill="1" applyBorder="1" applyAlignment="1">
      <alignment horizontal="center" vertical="center" wrapText="1" shrinkToFit="1"/>
      <protection/>
    </xf>
    <xf numFmtId="0" fontId="55" fillId="0" borderId="87" xfId="84" applyFont="1" applyFill="1" applyBorder="1" applyAlignment="1">
      <alignment horizontal="center" vertical="center" wrapText="1" shrinkToFit="1"/>
      <protection/>
    </xf>
    <xf numFmtId="0" fontId="55" fillId="0" borderId="42" xfId="84" applyFont="1" applyFill="1" applyBorder="1" applyAlignment="1">
      <alignment horizontal="center" vertical="center" wrapText="1" shrinkToFit="1"/>
      <protection/>
    </xf>
    <xf numFmtId="0" fontId="55" fillId="0" borderId="43" xfId="84" applyFont="1" applyFill="1" applyBorder="1" applyAlignment="1">
      <alignment horizontal="center" vertical="center" wrapText="1" shrinkToFit="1"/>
      <protection/>
    </xf>
    <xf numFmtId="0" fontId="55" fillId="0" borderId="45" xfId="84" applyFont="1" applyFill="1" applyBorder="1" applyAlignment="1">
      <alignment horizontal="center" vertical="center" wrapText="1" shrinkToFit="1"/>
      <protection/>
    </xf>
    <xf numFmtId="0" fontId="17" fillId="0" borderId="0" xfId="89" applyFont="1" applyAlignment="1">
      <alignment horizontal="center"/>
      <protection/>
    </xf>
    <xf numFmtId="0" fontId="58" fillId="24" borderId="63" xfId="0" applyFont="1" applyFill="1" applyBorder="1" applyAlignment="1">
      <alignment horizontal="center" vertical="center" wrapText="1"/>
    </xf>
    <xf numFmtId="0" fontId="58" fillId="24" borderId="65" xfId="0" applyFont="1" applyFill="1" applyBorder="1" applyAlignment="1">
      <alignment horizontal="center" vertical="center" wrapText="1"/>
    </xf>
    <xf numFmtId="49" fontId="0" fillId="0" borderId="72" xfId="0" applyNumberFormat="1" applyFont="1" applyFill="1" applyBorder="1" applyAlignment="1" applyProtection="1">
      <alignment horizontal="center" vertical="center"/>
      <protection locked="0"/>
    </xf>
    <xf numFmtId="49" fontId="0" fillId="0" borderId="73" xfId="0" applyNumberFormat="1" applyFont="1" applyFill="1" applyBorder="1" applyAlignment="1" applyProtection="1">
      <alignment horizontal="center" vertical="center"/>
      <protection locked="0"/>
    </xf>
    <xf numFmtId="49" fontId="0" fillId="0" borderId="88" xfId="0" applyNumberFormat="1" applyFont="1" applyFill="1" applyBorder="1" applyAlignment="1" applyProtection="1">
      <alignment horizontal="center" vertical="center"/>
      <protection locked="0"/>
    </xf>
    <xf numFmtId="49" fontId="0" fillId="0" borderId="74" xfId="0" applyNumberFormat="1" applyFont="1" applyFill="1" applyBorder="1" applyAlignment="1" applyProtection="1">
      <alignment horizontal="center" vertical="center"/>
      <protection locked="0"/>
    </xf>
    <xf numFmtId="1" fontId="37" fillId="0" borderId="10" xfId="0" applyNumberFormat="1" applyFont="1" applyFill="1" applyBorder="1" applyAlignment="1" applyProtection="1">
      <alignment horizontal="center" vertical="center"/>
      <protection/>
    </xf>
    <xf numFmtId="171" fontId="71" fillId="0" borderId="10" xfId="0" applyNumberFormat="1" applyFont="1" applyFill="1" applyBorder="1" applyAlignment="1" applyProtection="1">
      <alignment horizontal="center" vertical="center"/>
      <protection/>
    </xf>
    <xf numFmtId="0" fontId="37" fillId="0" borderId="11" xfId="0" applyFont="1" applyFill="1" applyBorder="1" applyAlignment="1" applyProtection="1">
      <alignment horizontal="left" vertical="center" wrapText="1"/>
      <protection/>
    </xf>
    <xf numFmtId="0" fontId="21" fillId="0" borderId="11" xfId="0" applyFont="1" applyFill="1" applyBorder="1" applyAlignment="1" applyProtection="1">
      <alignment horizontal="left" vertical="center"/>
      <protection/>
    </xf>
    <xf numFmtId="171" fontId="37" fillId="0" borderId="36" xfId="0" applyNumberFormat="1" applyFont="1" applyFill="1" applyBorder="1" applyAlignment="1" applyProtection="1">
      <alignment horizontal="center" vertical="center"/>
      <protection/>
    </xf>
  </cellXfs>
  <cellStyles count="98">
    <cellStyle name="Normal" xfId="0"/>
    <cellStyle name="20 % - Accent1" xfId="15"/>
    <cellStyle name="20 % - Accent1 2" xfId="16"/>
    <cellStyle name="20 % - Accent2" xfId="17"/>
    <cellStyle name="20 % - Accent2 2" xfId="18"/>
    <cellStyle name="20 % - Accent3" xfId="19"/>
    <cellStyle name="20 % - Accent3 2" xfId="20"/>
    <cellStyle name="20 % - Accent4" xfId="21"/>
    <cellStyle name="20 % - Accent4 2" xfId="22"/>
    <cellStyle name="20 % - Accent5" xfId="23"/>
    <cellStyle name="20 % - Accent5 2" xfId="24"/>
    <cellStyle name="20 % - Accent6" xfId="25"/>
    <cellStyle name="20 % - Accent6 2" xfId="26"/>
    <cellStyle name="40 % - Accent1" xfId="27"/>
    <cellStyle name="40 % - Accent1 2" xfId="28"/>
    <cellStyle name="40 % - Accent2" xfId="29"/>
    <cellStyle name="40 % - Accent2 2" xfId="30"/>
    <cellStyle name="40 % - Accent3" xfId="31"/>
    <cellStyle name="40 % - Accent3 2" xfId="32"/>
    <cellStyle name="40 % - Accent4" xfId="33"/>
    <cellStyle name="40 % - Accent4 2" xfId="34"/>
    <cellStyle name="40 % - Accent5" xfId="35"/>
    <cellStyle name="40 % - Accent5 2" xfId="36"/>
    <cellStyle name="40 % - Accent6" xfId="37"/>
    <cellStyle name="40 % - Accent6 2" xfId="38"/>
    <cellStyle name="60 % - Accent1" xfId="39"/>
    <cellStyle name="60 % - Accent1 2" xfId="40"/>
    <cellStyle name="60 % - Accent2" xfId="41"/>
    <cellStyle name="60 % - Accent2 2" xfId="42"/>
    <cellStyle name="60 % - Accent3" xfId="43"/>
    <cellStyle name="60 % - Accent3 2" xfId="44"/>
    <cellStyle name="60 % - Accent4" xfId="45"/>
    <cellStyle name="60 % - Accent4 2" xfId="46"/>
    <cellStyle name="60 % - Accent5" xfId="47"/>
    <cellStyle name="60 % - Accent5 2" xfId="48"/>
    <cellStyle name="60 % - Accent6" xfId="49"/>
    <cellStyle name="60 % - Accent6 2" xfId="50"/>
    <cellStyle name="Accent1" xfId="51"/>
    <cellStyle name="Accent1 2" xfId="52"/>
    <cellStyle name="Accent2" xfId="53"/>
    <cellStyle name="Accent2 2" xfId="54"/>
    <cellStyle name="Accent3" xfId="55"/>
    <cellStyle name="Accent3 2" xfId="56"/>
    <cellStyle name="Accent4" xfId="57"/>
    <cellStyle name="Accent4 2" xfId="58"/>
    <cellStyle name="Accent5" xfId="59"/>
    <cellStyle name="Accent5 2" xfId="60"/>
    <cellStyle name="Accent6" xfId="61"/>
    <cellStyle name="Accent6 2" xfId="62"/>
    <cellStyle name="Avertissement" xfId="63"/>
    <cellStyle name="Avertissement 2" xfId="64"/>
    <cellStyle name="Calcul" xfId="65"/>
    <cellStyle name="Calcul 2" xfId="66"/>
    <cellStyle name="Cellule liée" xfId="67"/>
    <cellStyle name="Cellule liée 2" xfId="68"/>
    <cellStyle name="Commentaire" xfId="69"/>
    <cellStyle name="Commentaire 2" xfId="70"/>
    <cellStyle name="Entrée" xfId="71"/>
    <cellStyle name="Entrée 2" xfId="72"/>
    <cellStyle name="Insatisfaisant" xfId="73"/>
    <cellStyle name="Insatisfaisant 2" xfId="74"/>
    <cellStyle name="Hyperlink" xfId="75"/>
    <cellStyle name="Lien hypertexte 2" xfId="76"/>
    <cellStyle name="Followed Hyperlink" xfId="77"/>
    <cellStyle name="Comma" xfId="78"/>
    <cellStyle name="Comma [0]" xfId="79"/>
    <cellStyle name="Currency" xfId="80"/>
    <cellStyle name="Currency [0]" xfId="81"/>
    <cellStyle name="Neutre" xfId="82"/>
    <cellStyle name="Neutre 2" xfId="83"/>
    <cellStyle name="Normal 2" xfId="84"/>
    <cellStyle name="Normal 3" xfId="85"/>
    <cellStyle name="Normal_Communes_BHN" xfId="86"/>
    <cellStyle name="Normal_entites-2013" xfId="87"/>
    <cellStyle name="Normal_Feuil1" xfId="88"/>
    <cellStyle name="Normal_tableau_dates_nidif-1" xfId="89"/>
    <cellStyle name="Percent" xfId="90"/>
    <cellStyle name="Satisfaisant" xfId="91"/>
    <cellStyle name="Satisfaisant 2" xfId="92"/>
    <cellStyle name="Sortie" xfId="93"/>
    <cellStyle name="Sortie 2" xfId="94"/>
    <cellStyle name="Texte explicatif" xfId="95"/>
    <cellStyle name="Texte explicatif 2" xfId="96"/>
    <cellStyle name="Titre" xfId="97"/>
    <cellStyle name="Titre 1" xfId="98"/>
    <cellStyle name="Titre 2" xfId="99"/>
    <cellStyle name="Titre 1" xfId="100"/>
    <cellStyle name="Titre 1 2" xfId="101"/>
    <cellStyle name="Titre 2" xfId="102"/>
    <cellStyle name="Titre 2 2" xfId="103"/>
    <cellStyle name="Titre 3" xfId="104"/>
    <cellStyle name="Titre 3 2" xfId="105"/>
    <cellStyle name="Titre 4" xfId="106"/>
    <cellStyle name="Titre 4 2" xfId="107"/>
    <cellStyle name="Total" xfId="108"/>
    <cellStyle name="Total 2" xfId="109"/>
    <cellStyle name="Vérification" xfId="110"/>
    <cellStyle name="Vérification 2" xfId="111"/>
  </cellStyles>
  <dxfs count="11">
    <dxf>
      <font>
        <b/>
        <i val="0"/>
      </font>
    </dxf>
    <dxf>
      <fill>
        <patternFill>
          <bgColor indexed="40"/>
        </patternFill>
      </fill>
    </dxf>
    <dxf>
      <fill>
        <patternFill>
          <bgColor indexed="43"/>
        </patternFill>
      </fill>
    </dxf>
    <dxf>
      <font>
        <color indexed="10"/>
      </font>
    </dxf>
    <dxf>
      <font>
        <color indexed="10"/>
      </font>
    </dxf>
    <dxf>
      <font>
        <color indexed="10"/>
      </font>
    </dxf>
    <dxf>
      <font>
        <color indexed="10"/>
      </font>
    </dxf>
    <dxf>
      <font>
        <color indexed="10"/>
      </font>
    </dxf>
    <dxf>
      <font>
        <color indexed="10"/>
      </font>
    </dxf>
    <dxf>
      <font>
        <color indexed="10"/>
      </font>
    </dxf>
    <dxf>
      <font>
        <strike val="0"/>
        <color indexed="9"/>
      </font>
      <fill>
        <patternFill>
          <bgColor indexed="48"/>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externalLink" Target="externalLinks/externalLink3.xml" /><Relationship Id="rId10" Type="http://schemas.openxmlformats.org/officeDocument/2006/relationships/externalLink" Target="externalLinks/externalLink4.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emf"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1333500</xdr:colOff>
      <xdr:row>5</xdr:row>
      <xdr:rowOff>66675</xdr:rowOff>
    </xdr:from>
    <xdr:to>
      <xdr:col>1</xdr:col>
      <xdr:colOff>1485900</xdr:colOff>
      <xdr:row>5</xdr:row>
      <xdr:rowOff>190500</xdr:rowOff>
    </xdr:to>
    <xdr:pic>
      <xdr:nvPicPr>
        <xdr:cNvPr id="1" name="Comptage_exhaustif"/>
        <xdr:cNvPicPr preferRelativeResize="1">
          <a:picLocks noChangeAspect="1"/>
        </xdr:cNvPicPr>
      </xdr:nvPicPr>
      <xdr:blipFill>
        <a:blip r:embed="rId1"/>
        <a:stretch>
          <a:fillRect/>
        </a:stretch>
      </xdr:blipFill>
      <xdr:spPr>
        <a:xfrm>
          <a:off x="1628775" y="942975"/>
          <a:ext cx="152400" cy="123825"/>
        </a:xfrm>
        <a:prstGeom prst="rect">
          <a:avLst/>
        </a:prstGeom>
        <a:solidFill>
          <a:srgbClr val="FFFFFF"/>
        </a:solidFill>
        <a:ln w="1"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1362075</xdr:colOff>
      <xdr:row>38</xdr:row>
      <xdr:rowOff>28575</xdr:rowOff>
    </xdr:from>
    <xdr:to>
      <xdr:col>1</xdr:col>
      <xdr:colOff>2628900</xdr:colOff>
      <xdr:row>38</xdr:row>
      <xdr:rowOff>342900</xdr:rowOff>
    </xdr:to>
    <xdr:pic>
      <xdr:nvPicPr>
        <xdr:cNvPr id="1" name="CommandButton1"/>
        <xdr:cNvPicPr preferRelativeResize="1">
          <a:picLocks noChangeAspect="1"/>
        </xdr:cNvPicPr>
      </xdr:nvPicPr>
      <xdr:blipFill>
        <a:blip r:embed="rId1"/>
        <a:stretch>
          <a:fillRect/>
        </a:stretch>
      </xdr:blipFill>
      <xdr:spPr>
        <a:xfrm>
          <a:off x="3171825" y="6838950"/>
          <a:ext cx="1266825" cy="314325"/>
        </a:xfrm>
        <a:prstGeom prst="rect">
          <a:avLst/>
        </a:prstGeom>
        <a:noFill/>
        <a:ln w="9525" cmpd="sng">
          <a:noFill/>
        </a:ln>
      </xdr:spPr>
    </xdr:pic>
    <xdr:clientData/>
  </xdr:twoCellAnchor>
  <xdr:twoCellAnchor editAs="oneCell">
    <xdr:from>
      <xdr:col>1</xdr:col>
      <xdr:colOff>3248025</xdr:colOff>
      <xdr:row>38</xdr:row>
      <xdr:rowOff>28575</xdr:rowOff>
    </xdr:from>
    <xdr:to>
      <xdr:col>1</xdr:col>
      <xdr:colOff>4514850</xdr:colOff>
      <xdr:row>38</xdr:row>
      <xdr:rowOff>342900</xdr:rowOff>
    </xdr:to>
    <xdr:pic>
      <xdr:nvPicPr>
        <xdr:cNvPr id="2" name="CommandButton2"/>
        <xdr:cNvPicPr preferRelativeResize="1">
          <a:picLocks noChangeAspect="1"/>
        </xdr:cNvPicPr>
      </xdr:nvPicPr>
      <xdr:blipFill>
        <a:blip r:embed="rId2"/>
        <a:stretch>
          <a:fillRect/>
        </a:stretch>
      </xdr:blipFill>
      <xdr:spPr>
        <a:xfrm>
          <a:off x="5057775" y="6838950"/>
          <a:ext cx="1266825" cy="3143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Alpha\Desktop\Saisie_Observations_Ponctuelles.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Barge\Desktop\iObs_Site_31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Barge\Desktop\iObs_Site_227.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76003_2011-03-03_AMFREVILLE%20SOUS%20LES%20MONT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ccueil"/>
      <sheetName val="Aide"/>
      <sheetName val="Oiseaux non concernés"/>
      <sheetName val="Liste des entités écologiques"/>
      <sheetName val="Communes"/>
      <sheetName val="Obs_oiseaux"/>
      <sheetName val="Sp_Oiseaux"/>
      <sheetName val="Saisie i"/>
    </sheetNames>
    <sheetDataSet>
      <sheetData sheetId="4">
        <row r="2">
          <cell r="F2">
            <v>14</v>
          </cell>
        </row>
        <row r="3">
          <cell r="F3">
            <v>27</v>
          </cell>
        </row>
        <row r="4">
          <cell r="F4">
            <v>50</v>
          </cell>
        </row>
        <row r="5">
          <cell r="F5">
            <v>61</v>
          </cell>
        </row>
        <row r="6">
          <cell r="F6">
            <v>76</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Feuil1"/>
      <sheetName val="Fiche iSite"/>
      <sheetName val="Liste des entités écologiques"/>
      <sheetName val="Dates_Nidif"/>
    </sheetNames>
    <sheetDataSet>
      <sheetData sheetId="1">
        <row r="7">
          <cell r="W7" t="str">
            <v>ABLON</v>
          </cell>
          <cell r="X7" t="str">
            <v>ABLON</v>
          </cell>
          <cell r="Y7" t="str">
            <v>ACLOU</v>
          </cell>
          <cell r="Z7" t="str">
            <v>ACQUEVILLE</v>
          </cell>
          <cell r="AA7" t="str">
            <v>ALENCON</v>
          </cell>
          <cell r="AB7" t="str">
            <v>ALLOUVILLE BELLEFOSSE</v>
          </cell>
        </row>
        <row r="8">
          <cell r="X8" t="str">
            <v>ACQUEVILLE</v>
          </cell>
          <cell r="Y8" t="str">
            <v>ACON</v>
          </cell>
          <cell r="Z8" t="str">
            <v>AGNEAUX</v>
          </cell>
          <cell r="AA8" t="str">
            <v>ALMENECHES</v>
          </cell>
          <cell r="AB8" t="str">
            <v>ALVIMARE</v>
          </cell>
        </row>
        <row r="9">
          <cell r="X9" t="str">
            <v>AGY</v>
          </cell>
          <cell r="Y9" t="str">
            <v>ACQUIGNY</v>
          </cell>
          <cell r="Z9" t="str">
            <v>AGON COUTAINVILLE</v>
          </cell>
          <cell r="AA9" t="str">
            <v>ANCEINS</v>
          </cell>
          <cell r="AB9" t="str">
            <v>AMBRUMESNIL</v>
          </cell>
        </row>
        <row r="10">
          <cell r="X10" t="str">
            <v>AIGNERVILLE</v>
          </cell>
          <cell r="Y10" t="str">
            <v>AIGLEVILLE</v>
          </cell>
          <cell r="Z10" t="str">
            <v>AIREL</v>
          </cell>
          <cell r="AA10" t="str">
            <v>ANTOIGNY</v>
          </cell>
          <cell r="AB10" t="str">
            <v>AMFREVILLE LA MI VOIE</v>
          </cell>
        </row>
        <row r="11">
          <cell r="X11" t="str">
            <v>AIRAN</v>
          </cell>
          <cell r="Y11" t="str">
            <v>AILLY</v>
          </cell>
          <cell r="Z11" t="str">
            <v>AMFREVILLE</v>
          </cell>
          <cell r="AA11" t="str">
            <v>APPENAI SOUS BELLEME</v>
          </cell>
          <cell r="AB11" t="str">
            <v>AMFREVILLE LES CHAMPS</v>
          </cell>
        </row>
        <row r="12">
          <cell r="X12" t="str">
            <v>AMAYE SUR ORNE</v>
          </cell>
          <cell r="Y12" t="str">
            <v>AIZIER</v>
          </cell>
          <cell r="Z12" t="str">
            <v>AMIGNY</v>
          </cell>
          <cell r="AA12" t="str">
            <v>ARGENTAN</v>
          </cell>
          <cell r="AB12" t="str">
            <v>ANCEAUMEVILLE</v>
          </cell>
        </row>
        <row r="13">
          <cell r="X13" t="str">
            <v>AMAYE SUR SEULLES</v>
          </cell>
          <cell r="Y13" t="str">
            <v>AJOU</v>
          </cell>
          <cell r="Z13" t="str">
            <v>ANCTEVILLE</v>
          </cell>
          <cell r="AA13" t="str">
            <v>ATHIS DE L ORNE</v>
          </cell>
          <cell r="AB13" t="str">
            <v>ANCOURT</v>
          </cell>
        </row>
        <row r="14">
          <cell r="X14" t="str">
            <v>AMBLIE</v>
          </cell>
          <cell r="Y14" t="str">
            <v>ALIZAY</v>
          </cell>
          <cell r="Z14" t="str">
            <v>ANCTOVILLE SUR BOSCQ</v>
          </cell>
          <cell r="AA14" t="str">
            <v>AUBE</v>
          </cell>
          <cell r="AB14" t="str">
            <v>ANCOURTEVILLE SUR HERICOURT</v>
          </cell>
        </row>
        <row r="15">
          <cell r="X15" t="str">
            <v>AMFREVILLE</v>
          </cell>
          <cell r="Y15" t="str">
            <v>AMBENAY</v>
          </cell>
          <cell r="Z15" t="str">
            <v>ANGEY</v>
          </cell>
          <cell r="AA15" t="str">
            <v>AUBRY EN EXMES</v>
          </cell>
          <cell r="AB15" t="str">
            <v>ANCRETIEVILLE ST VICTOR</v>
          </cell>
        </row>
        <row r="16">
          <cell r="X16" t="str">
            <v>AMMEVILLE</v>
          </cell>
          <cell r="Y16" t="str">
            <v>AMECOURT</v>
          </cell>
          <cell r="Z16" t="str">
            <v>ANGOVILLE AU PLAIN</v>
          </cell>
          <cell r="AA16" t="str">
            <v>AUBRY LE PANTHOU</v>
          </cell>
          <cell r="AB16" t="str">
            <v>ANCRETTEVILLE SUR MER</v>
          </cell>
        </row>
        <row r="17">
          <cell r="X17" t="str">
            <v>ANCTOVILLE</v>
          </cell>
          <cell r="Y17" t="str">
            <v>AMFREVILLE LA CAMPAGNE</v>
          </cell>
          <cell r="Z17" t="str">
            <v>ANGOVILLE SUR AY</v>
          </cell>
          <cell r="AA17" t="str">
            <v>AUBUSSON</v>
          </cell>
          <cell r="AB17" t="str">
            <v>ANGERVILLE BAILLEUL</v>
          </cell>
        </row>
        <row r="18">
          <cell r="X18" t="str">
            <v>ANGERVILLE</v>
          </cell>
          <cell r="Y18" t="str">
            <v>AMFREVILLE LES CHAMPS</v>
          </cell>
          <cell r="Z18" t="str">
            <v>ANNEVILLE EN SAIRE</v>
          </cell>
          <cell r="AA18" t="str">
            <v>AUGUAISE</v>
          </cell>
          <cell r="AB18" t="str">
            <v>ANGERVILLE LA MARTEL</v>
          </cell>
        </row>
        <row r="19">
          <cell r="X19" t="str">
            <v>ANGOVILLE</v>
          </cell>
          <cell r="Y19" t="str">
            <v>AMFREVILLE SOUS LES MONTS</v>
          </cell>
          <cell r="Z19" t="str">
            <v>ANNEVILLE SUR MER</v>
          </cell>
          <cell r="AA19" t="str">
            <v>AUNAY LES BOIS</v>
          </cell>
          <cell r="AB19" t="str">
            <v>ANGERVILLE L'ORCHER</v>
          </cell>
        </row>
        <row r="20">
          <cell r="X20" t="str">
            <v>ANGUERNY</v>
          </cell>
          <cell r="Y20" t="str">
            <v>AMFREVILLE SUR ITON</v>
          </cell>
          <cell r="Z20" t="str">
            <v>ANNOVILLE</v>
          </cell>
          <cell r="AA20" t="str">
            <v>AUNOU LE FAUCON</v>
          </cell>
          <cell r="AB20" t="str">
            <v>ANGIENS</v>
          </cell>
        </row>
        <row r="21">
          <cell r="X21" t="str">
            <v>ANISY</v>
          </cell>
          <cell r="Y21" t="str">
            <v>ANDE</v>
          </cell>
          <cell r="Z21" t="str">
            <v>APPEVILLE</v>
          </cell>
          <cell r="AA21" t="str">
            <v>AUNOU SUR ORNE</v>
          </cell>
          <cell r="AB21" t="str">
            <v>ANGLESQUEVILLE LA BRAS LONG</v>
          </cell>
        </row>
        <row r="22">
          <cell r="X22" t="str">
            <v>ANNEBAULT</v>
          </cell>
          <cell r="Y22" t="str">
            <v>ANGERVILLE LA CAMPAGNE</v>
          </cell>
          <cell r="Z22" t="str">
            <v>ARGOUGES</v>
          </cell>
          <cell r="AA22" t="str">
            <v>AUTHEUIL</v>
          </cell>
          <cell r="AB22" t="str">
            <v>ANGLESQUEVILLE L'ESNEVAL</v>
          </cell>
        </row>
        <row r="23">
          <cell r="X23" t="str">
            <v>ANNEBECQ</v>
          </cell>
          <cell r="Y23" t="str">
            <v>APPEVILLE ANNEBAULT</v>
          </cell>
          <cell r="Z23" t="str">
            <v>AUCEY LA PLAINE</v>
          </cell>
          <cell r="AA23" t="str">
            <v>AVERNES SOUS EXMES</v>
          </cell>
          <cell r="AB23" t="str">
            <v>ANNEVILLE AMBOURVILLE</v>
          </cell>
        </row>
        <row r="24">
          <cell r="X24" t="str">
            <v>ARGANCHY</v>
          </cell>
          <cell r="Y24" t="str">
            <v>ARMENTIERES SUR AVRE</v>
          </cell>
          <cell r="Z24" t="str">
            <v>AUDERVILLE</v>
          </cell>
          <cell r="AA24" t="str">
            <v>AVERNES ST GOURGON</v>
          </cell>
          <cell r="AB24" t="str">
            <v>ANNEVILLE SUR SCIE</v>
          </cell>
        </row>
        <row r="25">
          <cell r="X25" t="str">
            <v>ARGENCES</v>
          </cell>
          <cell r="Y25" t="str">
            <v>ARNIERES SUR ITON</v>
          </cell>
          <cell r="Z25" t="str">
            <v>AUDOUVILLE LA HUBERT</v>
          </cell>
          <cell r="AA25" t="str">
            <v>AVOINE</v>
          </cell>
          <cell r="AB25" t="str">
            <v>ANNOUVILLE VILMESNIL</v>
          </cell>
        </row>
        <row r="26">
          <cell r="X26" t="str">
            <v>ARROMANCHES LES BAINS</v>
          </cell>
          <cell r="Y26" t="str">
            <v>ASNIERES</v>
          </cell>
          <cell r="Z26" t="str">
            <v>AUMEVILLE LESTRE</v>
          </cell>
          <cell r="AA26" t="str">
            <v>AVRILLY</v>
          </cell>
          <cell r="AB26" t="str">
            <v>ANQUETIERVILLE</v>
          </cell>
        </row>
        <row r="27">
          <cell r="X27" t="str">
            <v>ASNELLES</v>
          </cell>
          <cell r="Y27" t="str">
            <v>AUBEVOYE</v>
          </cell>
          <cell r="Z27" t="str">
            <v>AUVERS</v>
          </cell>
          <cell r="AA27" t="str">
            <v>BAGNOLES DE L ORNE</v>
          </cell>
          <cell r="AB27" t="str">
            <v>ANVEVILLE</v>
          </cell>
        </row>
        <row r="28">
          <cell r="X28" t="str">
            <v>ASNIERES EN BESSIN</v>
          </cell>
          <cell r="Y28" t="str">
            <v>AULNAY SUR ITON</v>
          </cell>
          <cell r="Z28" t="str">
            <v>AUXAIS</v>
          </cell>
          <cell r="AA28" t="str">
            <v>BAILLEUL</v>
          </cell>
          <cell r="AB28" t="str">
            <v>ARDOUVAL</v>
          </cell>
        </row>
        <row r="29">
          <cell r="X29" t="str">
            <v>AUBERVILLE</v>
          </cell>
          <cell r="Y29" t="str">
            <v>AUTHEUIL AUTHOUILLET</v>
          </cell>
          <cell r="Z29" t="str">
            <v>AVRANCHES</v>
          </cell>
          <cell r="AA29" t="str">
            <v>BANVOU</v>
          </cell>
          <cell r="AB29" t="str">
            <v>ARGUEIL</v>
          </cell>
        </row>
        <row r="30">
          <cell r="X30" t="str">
            <v>AUBIGNY</v>
          </cell>
          <cell r="Y30" t="str">
            <v>AUTHEVERNES</v>
          </cell>
          <cell r="Z30" t="str">
            <v>AZEVILLE</v>
          </cell>
          <cell r="AA30" t="str">
            <v>BARVILLE</v>
          </cell>
          <cell r="AB30" t="str">
            <v>ARQUES LA BATAILLE</v>
          </cell>
        </row>
        <row r="31">
          <cell r="X31" t="str">
            <v>AUDRIEU</v>
          </cell>
          <cell r="Y31" t="str">
            <v>AUTHOU</v>
          </cell>
          <cell r="Z31" t="str">
            <v>BACILLY</v>
          </cell>
          <cell r="AA31" t="str">
            <v>BATILLY</v>
          </cell>
          <cell r="AB31" t="str">
            <v>ASSIGNY</v>
          </cell>
        </row>
        <row r="32">
          <cell r="X32" t="str">
            <v>AUNAY SUR ODON</v>
          </cell>
          <cell r="Y32" t="str">
            <v>AVIRON</v>
          </cell>
          <cell r="Z32" t="str">
            <v>BARENTON</v>
          </cell>
          <cell r="AA32" t="str">
            <v>BAZOCHES AU HOULME</v>
          </cell>
          <cell r="AB32" t="str">
            <v>AUBEGUIMONT</v>
          </cell>
        </row>
        <row r="33">
          <cell r="X33" t="str">
            <v>AUQUAINVILLE</v>
          </cell>
          <cell r="Y33" t="str">
            <v>AVRILLY</v>
          </cell>
          <cell r="Z33" t="str">
            <v>BARFLEUR</v>
          </cell>
          <cell r="AA33" t="str">
            <v>BAZOCHES SUR HOENE</v>
          </cell>
          <cell r="AB33" t="str">
            <v>AUBERMESNIL AUX ERABLES</v>
          </cell>
        </row>
        <row r="34">
          <cell r="X34" t="str">
            <v>AUTHIE</v>
          </cell>
          <cell r="Y34" t="str">
            <v>BACQUEPUIS</v>
          </cell>
          <cell r="Z34" t="str">
            <v>BARNEVILLE CARTERET</v>
          </cell>
          <cell r="AA34" t="str">
            <v>BEAUCHENE</v>
          </cell>
          <cell r="AB34" t="str">
            <v>AUBERMESNIL BEAUMAIS</v>
          </cell>
        </row>
        <row r="35">
          <cell r="X35" t="str">
            <v>AUVILLARS</v>
          </cell>
          <cell r="Y35" t="str">
            <v>BACQUEVILLE</v>
          </cell>
          <cell r="Z35" t="str">
            <v>BAUDRE</v>
          </cell>
          <cell r="AA35" t="str">
            <v>BEAUFAI</v>
          </cell>
          <cell r="AB35" t="str">
            <v>AUBERVILLE LA CAMPAGNE</v>
          </cell>
        </row>
        <row r="36">
          <cell r="X36" t="str">
            <v>AVENAY</v>
          </cell>
          <cell r="Y36" t="str">
            <v>BAILLEUL LA VALLEE</v>
          </cell>
          <cell r="Z36" t="str">
            <v>BAUDREVILLE</v>
          </cell>
          <cell r="AA36" t="str">
            <v>BEAULANDAIS</v>
          </cell>
          <cell r="AB36" t="str">
            <v>AUBERVILLE LA MANUEL</v>
          </cell>
        </row>
        <row r="37">
          <cell r="X37" t="str">
            <v>BALLEROY</v>
          </cell>
          <cell r="Y37" t="str">
            <v>BALINES</v>
          </cell>
          <cell r="Z37" t="str">
            <v>BAUPTE</v>
          </cell>
          <cell r="AA37" t="str">
            <v>BEAULIEU</v>
          </cell>
          <cell r="AB37" t="str">
            <v>AUBERVILLE LA RENAULT</v>
          </cell>
        </row>
        <row r="38">
          <cell r="X38" t="str">
            <v>BANNEVILLE LA CAMPAGNE</v>
          </cell>
          <cell r="Y38" t="str">
            <v>BARC</v>
          </cell>
          <cell r="Z38" t="str">
            <v>BEAUBIGNY</v>
          </cell>
          <cell r="AA38" t="str">
            <v>BEAUVAIN</v>
          </cell>
          <cell r="AB38" t="str">
            <v>AUFFAY</v>
          </cell>
        </row>
        <row r="39">
          <cell r="X39" t="str">
            <v>BANNEVILLE SUR AJON</v>
          </cell>
          <cell r="Y39" t="str">
            <v>BARNEVILLE SUR SEINE</v>
          </cell>
          <cell r="Z39" t="str">
            <v>BEAUCHAMPS</v>
          </cell>
          <cell r="AA39" t="str">
            <v>BELFONDS</v>
          </cell>
          <cell r="AB39" t="str">
            <v>AUMALE</v>
          </cell>
        </row>
        <row r="40">
          <cell r="X40" t="str">
            <v>BANVILLE</v>
          </cell>
          <cell r="Y40" t="str">
            <v>BARQUET</v>
          </cell>
          <cell r="Z40" t="str">
            <v>BEAUCOUDRAY</v>
          </cell>
          <cell r="AA40" t="str">
            <v>BELLAVILLIERS</v>
          </cell>
          <cell r="AB40" t="str">
            <v>AUPPEGARD</v>
          </cell>
        </row>
        <row r="41">
          <cell r="X41" t="str">
            <v>BARBERY</v>
          </cell>
          <cell r="Y41" t="str">
            <v>BARVILLE</v>
          </cell>
          <cell r="Z41" t="str">
            <v>BEAUFICEL</v>
          </cell>
          <cell r="AA41" t="str">
            <v>BELLEME</v>
          </cell>
          <cell r="AB41" t="str">
            <v>AUQUEMESNIL</v>
          </cell>
        </row>
        <row r="42">
          <cell r="X42" t="str">
            <v>BARBEVILLE</v>
          </cell>
          <cell r="Y42" t="str">
            <v>BAZINCOURT SUR EPTE</v>
          </cell>
          <cell r="Z42" t="str">
            <v>BEAUMONT HAGUE</v>
          </cell>
          <cell r="AA42" t="str">
            <v>BELLOU EN HOULME</v>
          </cell>
          <cell r="AB42" t="str">
            <v>AUTHIEUX RATIEVILLE</v>
          </cell>
        </row>
        <row r="43">
          <cell r="X43" t="str">
            <v>BARNEVILLE LA BERTRAN</v>
          </cell>
          <cell r="Y43" t="str">
            <v>BAZOQUES</v>
          </cell>
          <cell r="Z43" t="str">
            <v>BEAUVOIR</v>
          </cell>
          <cell r="AA43" t="str">
            <v>BELLOU LE TRICHARD</v>
          </cell>
          <cell r="AB43" t="str">
            <v>AUTIGNY</v>
          </cell>
        </row>
        <row r="44">
          <cell r="X44" t="str">
            <v>BARON SUR ODON</v>
          </cell>
          <cell r="Y44" t="str">
            <v>BEAUBRAY</v>
          </cell>
          <cell r="Z44" t="str">
            <v>BELLEFONTAINE</v>
          </cell>
          <cell r="AA44" t="str">
            <v>BELLOU SUR HUISNE</v>
          </cell>
          <cell r="AB44" t="str">
            <v>AUTRETOT</v>
          </cell>
        </row>
        <row r="45">
          <cell r="X45" t="str">
            <v>BAROU EN AUGE</v>
          </cell>
          <cell r="Y45" t="str">
            <v>BEAUFICEL EN LYONS</v>
          </cell>
          <cell r="Z45" t="str">
            <v>BELVAL</v>
          </cell>
          <cell r="AA45" t="str">
            <v>BERD HUIS</v>
          </cell>
          <cell r="AB45" t="str">
            <v>AUVILLIERS</v>
          </cell>
        </row>
        <row r="46">
          <cell r="X46" t="str">
            <v>BASLY</v>
          </cell>
          <cell r="Y46" t="str">
            <v>BEAUMESNIL</v>
          </cell>
          <cell r="Z46" t="str">
            <v>BENOITVILLE</v>
          </cell>
          <cell r="AA46" t="str">
            <v>BERJOU</v>
          </cell>
          <cell r="AB46" t="str">
            <v>AUZEBOSC</v>
          </cell>
        </row>
        <row r="47">
          <cell r="X47" t="str">
            <v>BASSENEVILLE</v>
          </cell>
          <cell r="Y47" t="str">
            <v>BEAUMONT LE ROGER</v>
          </cell>
          <cell r="Z47" t="str">
            <v>BESLON</v>
          </cell>
          <cell r="AA47" t="str">
            <v>BIVILLIERS</v>
          </cell>
          <cell r="AB47" t="str">
            <v>AUZOUVILLE AUBERBOSC</v>
          </cell>
        </row>
        <row r="48">
          <cell r="X48" t="str">
            <v>BAUQUAY</v>
          </cell>
          <cell r="Y48" t="str">
            <v>BEAUMONTEL</v>
          </cell>
          <cell r="Z48" t="str">
            <v>BESNEVILLE</v>
          </cell>
          <cell r="AA48" t="str">
            <v>BIZOU</v>
          </cell>
          <cell r="AB48" t="str">
            <v>AUZOUVILLE L'ESNEVAL</v>
          </cell>
        </row>
        <row r="49">
          <cell r="X49" t="str">
            <v>BAVENT</v>
          </cell>
          <cell r="Y49" t="str">
            <v>BEMECOURT</v>
          </cell>
          <cell r="Z49" t="str">
            <v>BEUVRIGNY</v>
          </cell>
          <cell r="AA49" t="str">
            <v>BOCQUENCE</v>
          </cell>
          <cell r="AB49" t="str">
            <v>AUZOUVILLE SUR RY</v>
          </cell>
        </row>
        <row r="50">
          <cell r="X50" t="str">
            <v>BAYEUX</v>
          </cell>
          <cell r="Y50" t="str">
            <v>BERENGEVILLE LA CAMPAGNE</v>
          </cell>
          <cell r="Z50" t="str">
            <v>BEUZEVILLE AU PLAIN</v>
          </cell>
          <cell r="AA50" t="str">
            <v>BOECE</v>
          </cell>
          <cell r="AB50" t="str">
            <v>AUZOUVILLE SUR SAANE</v>
          </cell>
        </row>
        <row r="51">
          <cell r="X51" t="str">
            <v>BAZENVILLE</v>
          </cell>
          <cell r="Y51" t="str">
            <v>BERNAY</v>
          </cell>
          <cell r="Z51" t="str">
            <v>BEUZEVILLE LA BASTILLE</v>
          </cell>
          <cell r="AA51" t="str">
            <v>BOISSEI LA LANDE</v>
          </cell>
          <cell r="AB51" t="str">
            <v>AVESNES EN BRAY</v>
          </cell>
        </row>
        <row r="52">
          <cell r="X52" t="str">
            <v>BEAUFOUR</v>
          </cell>
          <cell r="Y52" t="str">
            <v>BERNIENVILLE</v>
          </cell>
          <cell r="Z52" t="str">
            <v>BIEVILLE</v>
          </cell>
          <cell r="AA52" t="str">
            <v>BOISSY MAUGIS</v>
          </cell>
          <cell r="AB52" t="str">
            <v>AVESNES EN VAL</v>
          </cell>
        </row>
        <row r="53">
          <cell r="X53" t="str">
            <v>BEAUFOUR DRUVAL</v>
          </cell>
          <cell r="Y53" t="str">
            <v>BERNIERES SUR SEINE</v>
          </cell>
          <cell r="Z53" t="str">
            <v>BINIVILLE</v>
          </cell>
          <cell r="AA53" t="str">
            <v>BOITRON</v>
          </cell>
          <cell r="AB53" t="str">
            <v>AVREMESNIL</v>
          </cell>
        </row>
        <row r="54">
          <cell r="X54" t="str">
            <v>BEAULIEU</v>
          </cell>
          <cell r="Y54" t="str">
            <v>BERNOUVILLE</v>
          </cell>
          <cell r="Z54" t="str">
            <v>BION</v>
          </cell>
          <cell r="AA54" t="str">
            <v>BONNEFOI</v>
          </cell>
          <cell r="AB54" t="str">
            <v>BACQUEVILLE EN CAUX</v>
          </cell>
        </row>
        <row r="55">
          <cell r="X55" t="str">
            <v>BEAUMAIS</v>
          </cell>
          <cell r="Y55" t="str">
            <v>BERTHENONVILLE</v>
          </cell>
          <cell r="Z55" t="str">
            <v>BIVILLE</v>
          </cell>
          <cell r="AA55" t="str">
            <v>BONSMOULINS</v>
          </cell>
          <cell r="AB55" t="str">
            <v>BAILLEUL NEUVILLE</v>
          </cell>
        </row>
        <row r="56">
          <cell r="X56" t="str">
            <v>BEAUMESNIL</v>
          </cell>
          <cell r="Y56" t="str">
            <v>BERTHOUVILLE</v>
          </cell>
          <cell r="Z56" t="str">
            <v>BLAINVILLE SUR MER</v>
          </cell>
          <cell r="AA56" t="str">
            <v>BOUCE</v>
          </cell>
          <cell r="AB56" t="str">
            <v>BAILLOLET</v>
          </cell>
        </row>
        <row r="57">
          <cell r="X57" t="str">
            <v>BEAUMONT EN AUGE</v>
          </cell>
          <cell r="Y57" t="str">
            <v>BERVILLE EN ROUMOIS</v>
          </cell>
          <cell r="Z57" t="str">
            <v>BLOSVILLE</v>
          </cell>
          <cell r="AA57" t="str">
            <v>BREEL</v>
          </cell>
          <cell r="AB57" t="str">
            <v>BAILLY EN RIVIERE</v>
          </cell>
        </row>
        <row r="58">
          <cell r="X58" t="str">
            <v>BELLENGREVILLE</v>
          </cell>
          <cell r="Y58" t="str">
            <v>BERVILLE LA CAMPAGNE</v>
          </cell>
          <cell r="Z58" t="str">
            <v>BOISROGER</v>
          </cell>
          <cell r="AA58" t="str">
            <v>BRESOLETTES</v>
          </cell>
          <cell r="AB58" t="str">
            <v>BAONS LE COMTE</v>
          </cell>
        </row>
        <row r="59">
          <cell r="X59" t="str">
            <v>BELLOU</v>
          </cell>
          <cell r="Y59" t="str">
            <v>BERVILLE SUR MER</v>
          </cell>
          <cell r="Z59" t="str">
            <v>BOISYVON</v>
          </cell>
          <cell r="AA59" t="str">
            <v>BRETHEL</v>
          </cell>
          <cell r="AB59" t="str">
            <v>BARDOUVILLE</v>
          </cell>
        </row>
        <row r="60">
          <cell r="X60" t="str">
            <v>BENERVILLE SUR MER</v>
          </cell>
          <cell r="Y60" t="str">
            <v>BEUZEVILLE</v>
          </cell>
          <cell r="Z60" t="str">
            <v>BOLLEVILLE</v>
          </cell>
          <cell r="AA60" t="str">
            <v>BRETONCELLES</v>
          </cell>
          <cell r="AB60" t="str">
            <v>BARENTIN</v>
          </cell>
        </row>
        <row r="61">
          <cell r="X61" t="str">
            <v>BENOUVILLE</v>
          </cell>
          <cell r="Y61" t="str">
            <v>BEZU LA FORET</v>
          </cell>
          <cell r="Z61" t="str">
            <v>BOURGUENOLLES</v>
          </cell>
          <cell r="AA61" t="str">
            <v>BRIEUX</v>
          </cell>
          <cell r="AB61" t="str">
            <v>BAROMESNIL</v>
          </cell>
        </row>
        <row r="62">
          <cell r="X62" t="str">
            <v>BENY SUR MER</v>
          </cell>
          <cell r="Y62" t="str">
            <v>BEZU ST ELOI</v>
          </cell>
          <cell r="Z62" t="str">
            <v>BOUTTEVILLE</v>
          </cell>
          <cell r="AA62" t="str">
            <v>BRIOUZE</v>
          </cell>
          <cell r="AB62" t="str">
            <v>BAZINVAL</v>
          </cell>
        </row>
        <row r="63">
          <cell r="X63" t="str">
            <v>BERNESQ</v>
          </cell>
          <cell r="Y63" t="str">
            <v>BOIS ANZERAY</v>
          </cell>
          <cell r="Z63" t="str">
            <v>BRAFFAIS</v>
          </cell>
          <cell r="AA63" t="str">
            <v>BRULLEMAIL</v>
          </cell>
          <cell r="AB63" t="str">
            <v>BEAUBEC LA ROSIERE</v>
          </cell>
        </row>
        <row r="64">
          <cell r="X64" t="str">
            <v>BERNIERES D AILLY</v>
          </cell>
          <cell r="Y64" t="str">
            <v>BOIS ARNAULT</v>
          </cell>
          <cell r="Z64" t="str">
            <v>BRAINVILLE</v>
          </cell>
          <cell r="AA64" t="str">
            <v>BUBERTRE</v>
          </cell>
          <cell r="AB64" t="str">
            <v>BEAUMONT LE HARENG</v>
          </cell>
        </row>
        <row r="65">
          <cell r="X65" t="str">
            <v>BERNIERES LE PATRY</v>
          </cell>
          <cell r="Y65" t="str">
            <v>BOIS JEROME ST OUEN</v>
          </cell>
          <cell r="Z65" t="str">
            <v>BRANVILLE HAGUE</v>
          </cell>
          <cell r="AA65" t="str">
            <v>BURE</v>
          </cell>
          <cell r="AB65" t="str">
            <v>BEAUREPAIRE</v>
          </cell>
        </row>
        <row r="66">
          <cell r="X66" t="str">
            <v>BERNIERES SUR MER</v>
          </cell>
          <cell r="Y66" t="str">
            <v>BOIS LE ROI</v>
          </cell>
          <cell r="Z66" t="str">
            <v>BRECEY</v>
          </cell>
          <cell r="AA66" t="str">
            <v>BURES</v>
          </cell>
          <cell r="AB66" t="str">
            <v>BEAUSSAULT</v>
          </cell>
        </row>
        <row r="67">
          <cell r="X67" t="str">
            <v>BERVILLE</v>
          </cell>
          <cell r="Y67" t="str">
            <v>BOIS NORMAND PRES LYRE</v>
          </cell>
          <cell r="Z67" t="str">
            <v>BRECTOUVILLE</v>
          </cell>
          <cell r="AA67" t="str">
            <v>BURSARD</v>
          </cell>
          <cell r="AB67" t="str">
            <v>BEAUTOT</v>
          </cell>
        </row>
        <row r="68">
          <cell r="X68" t="str">
            <v>BEUVILLERS</v>
          </cell>
          <cell r="Y68" t="str">
            <v>BOISEMONT</v>
          </cell>
          <cell r="Z68" t="str">
            <v>BREHAL</v>
          </cell>
          <cell r="AA68" t="str">
            <v>CAHAN</v>
          </cell>
          <cell r="AB68" t="str">
            <v>BEAUVAL EN CAUX</v>
          </cell>
        </row>
        <row r="69">
          <cell r="X69" t="str">
            <v>BEUVRON EN AUGE</v>
          </cell>
          <cell r="Y69" t="str">
            <v>BOISNEY</v>
          </cell>
          <cell r="Z69" t="str">
            <v>BRETTEVILLE</v>
          </cell>
          <cell r="AA69" t="str">
            <v>CALIGNY</v>
          </cell>
          <cell r="AB69" t="str">
            <v>BEAUVOIR EN LYONS</v>
          </cell>
        </row>
        <row r="70">
          <cell r="X70" t="str">
            <v>BIEVILLE BEUVILLE</v>
          </cell>
          <cell r="Y70" t="str">
            <v>BOISSET LES PREVANCHES</v>
          </cell>
          <cell r="Z70" t="str">
            <v>BRETTEVILLE SUR AY</v>
          </cell>
          <cell r="AA70" t="str">
            <v>CAMEMBERT</v>
          </cell>
          <cell r="AB70" t="str">
            <v>BEC DE MORTAGNE</v>
          </cell>
        </row>
        <row r="71">
          <cell r="X71" t="str">
            <v>BIEVILLE EN AUGE</v>
          </cell>
          <cell r="Y71" t="str">
            <v>BOISSEY LE CHATEL</v>
          </cell>
          <cell r="Z71" t="str">
            <v>BREUVILLE</v>
          </cell>
          <cell r="AA71" t="str">
            <v>CANAPVILLE</v>
          </cell>
          <cell r="AB71" t="str">
            <v>BELBEUF</v>
          </cell>
        </row>
        <row r="72">
          <cell r="X72" t="str">
            <v>BIEVILLE QUETIEVILLE</v>
          </cell>
          <cell r="Y72" t="str">
            <v>BOISSY LAMBERVILLE</v>
          </cell>
          <cell r="Z72" t="str">
            <v>BREVANDS</v>
          </cell>
          <cell r="AA72" t="str">
            <v>CARROUGES</v>
          </cell>
          <cell r="AB72" t="str">
            <v>BELLENCOMBRE</v>
          </cell>
        </row>
        <row r="73">
          <cell r="X73" t="str">
            <v>BIEVILLE SUR ORNE</v>
          </cell>
          <cell r="Y73" t="str">
            <v>BONCOURT</v>
          </cell>
          <cell r="Z73" t="str">
            <v>BREVILLE SUR MER</v>
          </cell>
          <cell r="AA73" t="str">
            <v>CEAUCE</v>
          </cell>
          <cell r="AB73" t="str">
            <v>BELLENGREVILLE</v>
          </cell>
        </row>
        <row r="74">
          <cell r="X74" t="str">
            <v>BILLY</v>
          </cell>
          <cell r="Y74" t="str">
            <v>BONNEVILLE APTOT</v>
          </cell>
          <cell r="Z74" t="str">
            <v>BRICQUEBEC</v>
          </cell>
          <cell r="AA74" t="str">
            <v>CERISE</v>
          </cell>
          <cell r="AB74" t="str">
            <v>BELLEVILLE EN CAUX</v>
          </cell>
        </row>
        <row r="75">
          <cell r="X75" t="str">
            <v>BISSIERES</v>
          </cell>
          <cell r="Y75" t="str">
            <v>BOSC BENARD COMMIN</v>
          </cell>
          <cell r="Z75" t="str">
            <v>BRICQUEBOSQ</v>
          </cell>
          <cell r="AA75" t="str">
            <v>CERISY BELLE ETOILE</v>
          </cell>
          <cell r="AB75" t="str">
            <v>BELLEVILLE SUR MER</v>
          </cell>
        </row>
        <row r="76">
          <cell r="X76" t="str">
            <v>BLAINVILLE SUR ORNE</v>
          </cell>
          <cell r="Y76" t="str">
            <v>BOSC BENARD CRESCY</v>
          </cell>
          <cell r="Z76" t="str">
            <v>BRICQUEVILLE LA BLOUETTE</v>
          </cell>
          <cell r="AA76" t="str">
            <v>CETON</v>
          </cell>
          <cell r="AB76" t="str">
            <v>BELMESNIL</v>
          </cell>
        </row>
        <row r="77">
          <cell r="X77" t="str">
            <v>BLANGY LE CHATEAU</v>
          </cell>
          <cell r="Y77" t="str">
            <v>BOSC RENOULT EN OUCHE</v>
          </cell>
          <cell r="Z77" t="str">
            <v>BRICQUEVILLE SUR MER</v>
          </cell>
          <cell r="AA77" t="str">
            <v>CHAHAINS</v>
          </cell>
          <cell r="AB77" t="str">
            <v>BENARVILLE</v>
          </cell>
        </row>
        <row r="78">
          <cell r="X78" t="str">
            <v>BLAY</v>
          </cell>
          <cell r="Y78" t="str">
            <v>BOSC RENOULT EN ROUMOIS</v>
          </cell>
          <cell r="Z78" t="str">
            <v>BRILLEVAST</v>
          </cell>
          <cell r="AA78" t="str">
            <v>CHAILLOUE</v>
          </cell>
          <cell r="AB78" t="str">
            <v>BENESVILLE</v>
          </cell>
        </row>
        <row r="79">
          <cell r="X79" t="str">
            <v>BOISSEY</v>
          </cell>
          <cell r="Y79" t="str">
            <v>BOSGUERARD DE MARCOUVILLE</v>
          </cell>
          <cell r="Z79" t="str">
            <v>BROUAINS</v>
          </cell>
          <cell r="AA79" t="str">
            <v>CHAMP HAUT</v>
          </cell>
          <cell r="AB79" t="str">
            <v>BENOUVILLE</v>
          </cell>
        </row>
        <row r="80">
          <cell r="X80" t="str">
            <v>BONNEBOSQ</v>
          </cell>
          <cell r="Y80" t="str">
            <v>BOSNORMAND</v>
          </cell>
          <cell r="Z80" t="str">
            <v>BRUCHEVILLE</v>
          </cell>
          <cell r="AA80" t="str">
            <v>CHAMPCERIE</v>
          </cell>
          <cell r="AB80" t="str">
            <v>BERMONVILLE</v>
          </cell>
        </row>
        <row r="81">
          <cell r="X81" t="str">
            <v>BONNEMAISON</v>
          </cell>
          <cell r="Y81" t="str">
            <v>BOSQUENTIN</v>
          </cell>
          <cell r="Z81" t="str">
            <v>BUAIS</v>
          </cell>
          <cell r="AA81" t="str">
            <v>CHAMPEAUX SUR SARTHE</v>
          </cell>
          <cell r="AB81" t="str">
            <v>BERNEVAL LE GRAND</v>
          </cell>
        </row>
        <row r="82">
          <cell r="X82" t="str">
            <v>BONNEVILLE LA LOUVET</v>
          </cell>
          <cell r="Y82" t="str">
            <v>BOSROBERT</v>
          </cell>
          <cell r="Z82" t="str">
            <v>CAMBERNON</v>
          </cell>
          <cell r="AA82" t="str">
            <v>CHAMPOSOULT</v>
          </cell>
          <cell r="AB82" t="str">
            <v>BERNIERES</v>
          </cell>
        </row>
        <row r="83">
          <cell r="X83" t="str">
            <v>BONNEVILLE SUR TOUQUES</v>
          </cell>
          <cell r="Y83" t="str">
            <v>BOUAFLES</v>
          </cell>
          <cell r="Z83" t="str">
            <v>CAMETOURS</v>
          </cell>
          <cell r="AA83" t="str">
            <v>CHAMPS</v>
          </cell>
          <cell r="AB83" t="str">
            <v>BERTHEAUVILLE</v>
          </cell>
        </row>
        <row r="84">
          <cell r="X84" t="str">
            <v>BONNOEIL</v>
          </cell>
          <cell r="Y84" t="str">
            <v>BOUCHEVILLIERS</v>
          </cell>
          <cell r="Z84" t="str">
            <v>CAMPROND</v>
          </cell>
          <cell r="AA84" t="str">
            <v>CHAMPSECRET</v>
          </cell>
          <cell r="AB84" t="str">
            <v>BERTREVILLE</v>
          </cell>
        </row>
        <row r="85">
          <cell r="X85" t="str">
            <v>BONS TASSILLY</v>
          </cell>
          <cell r="Y85" t="str">
            <v>BOULLEVILLE</v>
          </cell>
          <cell r="Z85" t="str">
            <v>CANISY</v>
          </cell>
          <cell r="AA85" t="str">
            <v>CHANDAI</v>
          </cell>
          <cell r="AB85" t="str">
            <v>BERTREVILLE ST OUEN</v>
          </cell>
        </row>
        <row r="86">
          <cell r="X86" t="str">
            <v>BOUGY</v>
          </cell>
          <cell r="Y86" t="str">
            <v>BOUQUELON</v>
          </cell>
          <cell r="Z86" t="str">
            <v>CANTELOUP</v>
          </cell>
          <cell r="AA86" t="str">
            <v>CHANU</v>
          </cell>
          <cell r="AB86" t="str">
            <v>BERTRIMONT</v>
          </cell>
        </row>
        <row r="87">
          <cell r="X87" t="str">
            <v>BOULON</v>
          </cell>
          <cell r="Y87" t="str">
            <v>BOUQUETOT</v>
          </cell>
          <cell r="Z87" t="str">
            <v>CANVILLE LA ROCQUE</v>
          </cell>
          <cell r="AA87" t="str">
            <v>CHAUMONT</v>
          </cell>
          <cell r="AB87" t="str">
            <v>BERVILLE</v>
          </cell>
        </row>
        <row r="88">
          <cell r="X88" t="str">
            <v>BOURGEAUVILLE</v>
          </cell>
          <cell r="Y88" t="str">
            <v>BOURG ACHARD</v>
          </cell>
          <cell r="Z88" t="str">
            <v>CARANTILLY</v>
          </cell>
          <cell r="AA88" t="str">
            <v>CHEMILLI</v>
          </cell>
          <cell r="AB88" t="str">
            <v>BERVILLE SUR SEINE</v>
          </cell>
        </row>
        <row r="89">
          <cell r="X89" t="str">
            <v>BOURGUEBUS</v>
          </cell>
          <cell r="Y89" t="str">
            <v>BOURG BEAUDOUIN</v>
          </cell>
          <cell r="Z89" t="str">
            <v>CARENTAN</v>
          </cell>
          <cell r="AA89" t="str">
            <v>CHENEDOUIT</v>
          </cell>
          <cell r="AB89" t="str">
            <v>BETTEVILLE</v>
          </cell>
        </row>
        <row r="90">
          <cell r="X90" t="str">
            <v>BRANVILLE</v>
          </cell>
          <cell r="Y90" t="str">
            <v>BOURGTHEROULDE INFREVILLE</v>
          </cell>
          <cell r="Z90" t="str">
            <v>CARNET</v>
          </cell>
          <cell r="AA90" t="str">
            <v>CIRAL</v>
          </cell>
          <cell r="AB90" t="str">
            <v>BEUZEVILLE LA GRENIER</v>
          </cell>
        </row>
        <row r="91">
          <cell r="X91" t="str">
            <v>BRAY LA CAMPAGNE</v>
          </cell>
          <cell r="Y91" t="str">
            <v>BOURNAINVILLE FAVEROLLES</v>
          </cell>
          <cell r="Z91" t="str">
            <v>CARNEVILLE</v>
          </cell>
          <cell r="AA91" t="str">
            <v>CISAI ST AUBIN</v>
          </cell>
          <cell r="AB91" t="str">
            <v>BEUZEVILLE LA GUERARD</v>
          </cell>
        </row>
        <row r="92">
          <cell r="X92" t="str">
            <v>BREMOY</v>
          </cell>
          <cell r="Y92" t="str">
            <v>BOURNEVILLE</v>
          </cell>
          <cell r="Z92" t="str">
            <v>CAROLLES</v>
          </cell>
          <cell r="AA92" t="str">
            <v>CLAIREFOUGERE</v>
          </cell>
          <cell r="AB92" t="str">
            <v>BEUZEVILLETTE</v>
          </cell>
        </row>
        <row r="93">
          <cell r="X93" t="str">
            <v>BRETTEVILLE L ORGUEILLEUS</v>
          </cell>
          <cell r="Y93" t="str">
            <v>BOURTH</v>
          </cell>
          <cell r="Z93" t="str">
            <v>CARQUEBUT</v>
          </cell>
          <cell r="AA93" t="str">
            <v>COLOMBIERS</v>
          </cell>
          <cell r="AB93" t="str">
            <v>BEZANCOURT</v>
          </cell>
        </row>
        <row r="94">
          <cell r="X94" t="str">
            <v>BRETTEVILLE LE RABET</v>
          </cell>
          <cell r="Y94" t="str">
            <v>BRAY</v>
          </cell>
          <cell r="Z94" t="str">
            <v>CATTEVILLE</v>
          </cell>
          <cell r="AA94" t="str">
            <v>COLONARD CORUBERT</v>
          </cell>
          <cell r="AB94" t="str">
            <v>BIERVILLE</v>
          </cell>
        </row>
        <row r="95">
          <cell r="X95" t="str">
            <v>BRETTEVILLE SUR DIVES</v>
          </cell>
          <cell r="Y95" t="str">
            <v>BRESTOT</v>
          </cell>
          <cell r="Z95" t="str">
            <v>CATZ</v>
          </cell>
          <cell r="AA95" t="str">
            <v>COMBLOT</v>
          </cell>
          <cell r="AB95" t="str">
            <v>BIHOREL</v>
          </cell>
        </row>
        <row r="96">
          <cell r="X96" t="str">
            <v>BRETTEVILLE SUR LAIZE</v>
          </cell>
          <cell r="Y96" t="str">
            <v>BRETAGNOLLES</v>
          </cell>
          <cell r="Z96" t="str">
            <v>CAVIGNY</v>
          </cell>
          <cell r="AA96" t="str">
            <v>COMMEAUX</v>
          </cell>
          <cell r="AB96" t="str">
            <v>BIVILLE LA BAIGNARDE</v>
          </cell>
        </row>
        <row r="97">
          <cell r="X97" t="str">
            <v>BRETTEVILLE SUR ODON</v>
          </cell>
          <cell r="Y97" t="str">
            <v>BRETEUIL SUR ITON</v>
          </cell>
          <cell r="Z97" t="str">
            <v>CEAUX</v>
          </cell>
          <cell r="AA97" t="str">
            <v>CONDE SUR HUISNE</v>
          </cell>
          <cell r="AB97" t="str">
            <v>BIVILLE LA RIVIERE</v>
          </cell>
        </row>
        <row r="98">
          <cell r="X98" t="str">
            <v>BREVILLE</v>
          </cell>
          <cell r="Y98" t="str">
            <v>BRETIGNY</v>
          </cell>
          <cell r="Z98" t="str">
            <v>CERENCES</v>
          </cell>
          <cell r="AA98" t="str">
            <v>CONDE SUR SARTHE</v>
          </cell>
          <cell r="AB98" t="str">
            <v>BIVILLE SUR MER</v>
          </cell>
        </row>
        <row r="99">
          <cell r="X99" t="str">
            <v>BRICQUEVILLE</v>
          </cell>
          <cell r="Y99" t="str">
            <v>BREUILPONT</v>
          </cell>
          <cell r="Z99" t="str">
            <v>CERISY LA FORET</v>
          </cell>
          <cell r="AA99" t="str">
            <v>CONDEAU</v>
          </cell>
          <cell r="AB99" t="str">
            <v>BLACQUEVILLE</v>
          </cell>
        </row>
        <row r="100">
          <cell r="X100" t="str">
            <v>BROCOTTES</v>
          </cell>
          <cell r="Y100" t="str">
            <v>BREUX SUR AVRE</v>
          </cell>
          <cell r="Z100" t="str">
            <v>CERISY LA SALLE</v>
          </cell>
          <cell r="AA100" t="str">
            <v>CORBON</v>
          </cell>
          <cell r="AB100" t="str">
            <v>BLAINVILLE CREVON</v>
          </cell>
        </row>
        <row r="101">
          <cell r="X101" t="str">
            <v>BROUAY</v>
          </cell>
          <cell r="Y101" t="str">
            <v>BRIONNE</v>
          </cell>
          <cell r="Z101" t="str">
            <v>CHAMPCERVON</v>
          </cell>
          <cell r="AA101" t="str">
            <v>COUDEHARD</v>
          </cell>
          <cell r="AB101" t="str">
            <v>BLANGY SUR BRESLE</v>
          </cell>
        </row>
        <row r="102">
          <cell r="X102" t="str">
            <v>BRUCOURT</v>
          </cell>
          <cell r="Y102" t="str">
            <v>BROGLIE</v>
          </cell>
          <cell r="Z102" t="str">
            <v>CHAMPCEY</v>
          </cell>
          <cell r="AA102" t="str">
            <v>COULIMER</v>
          </cell>
          <cell r="AB102" t="str">
            <v>BLOSSEVILLE SUR MER</v>
          </cell>
        </row>
        <row r="103">
          <cell r="X103" t="str">
            <v>BUCEELS</v>
          </cell>
          <cell r="Y103" t="str">
            <v>BROSVILLE</v>
          </cell>
          <cell r="Z103" t="str">
            <v>CHAMPEAUX</v>
          </cell>
          <cell r="AA103" t="str">
            <v>COULMER</v>
          </cell>
          <cell r="AB103" t="str">
            <v>BOIS D'ENNEBOURG</v>
          </cell>
        </row>
        <row r="104">
          <cell r="X104" t="str">
            <v>BULLY</v>
          </cell>
          <cell r="Y104" t="str">
            <v>BUEIL</v>
          </cell>
          <cell r="Z104" t="str">
            <v>CHAMPREPUS</v>
          </cell>
          <cell r="AA104" t="str">
            <v>COULONCES</v>
          </cell>
          <cell r="AB104" t="str">
            <v>BOIS GUILBERT</v>
          </cell>
        </row>
        <row r="105">
          <cell r="X105" t="str">
            <v>BURCY</v>
          </cell>
          <cell r="Y105" t="str">
            <v>BUIS SUR DAMVILLE</v>
          </cell>
          <cell r="Z105" t="str">
            <v>CHANTELOUP</v>
          </cell>
          <cell r="AA105" t="str">
            <v>COULONGES LES SABLONS</v>
          </cell>
          <cell r="AB105" t="str">
            <v>BOIS GUILLAUME</v>
          </cell>
        </row>
        <row r="106">
          <cell r="X106" t="str">
            <v>BURES LES MONTS</v>
          </cell>
          <cell r="Y106" t="str">
            <v>BUREY</v>
          </cell>
          <cell r="Z106" t="str">
            <v>CHASSEGUEY</v>
          </cell>
          <cell r="AA106" t="str">
            <v>COULONGES SUR SARTHE</v>
          </cell>
          <cell r="AB106" t="str">
            <v>BOIS HEROULT</v>
          </cell>
        </row>
        <row r="107">
          <cell r="X107" t="str">
            <v>BURES SUR DIVES</v>
          </cell>
          <cell r="Y107" t="str">
            <v>BUS ST REMY</v>
          </cell>
          <cell r="Z107" t="str">
            <v>CHAULIEU</v>
          </cell>
          <cell r="AA107" t="str">
            <v>COURCERAULT</v>
          </cell>
          <cell r="AB107" t="str">
            <v>BOIS HIMONT</v>
          </cell>
        </row>
        <row r="108">
          <cell r="X108" t="str">
            <v>CABOURG</v>
          </cell>
          <cell r="Y108" t="str">
            <v>CAHAIGNES</v>
          </cell>
          <cell r="Z108" t="str">
            <v>CHAVOY</v>
          </cell>
          <cell r="AA108" t="str">
            <v>COURGEON</v>
          </cell>
          <cell r="AB108" t="str">
            <v>BOIS L'EVEQUE</v>
          </cell>
        </row>
        <row r="109">
          <cell r="X109" t="str">
            <v>CAEN</v>
          </cell>
          <cell r="Y109" t="str">
            <v>CAILLOUET ORGEVILLE</v>
          </cell>
          <cell r="Z109" t="str">
            <v>CHEF DU PONT</v>
          </cell>
          <cell r="AA109" t="str">
            <v>COURGEOUT</v>
          </cell>
          <cell r="AB109" t="str">
            <v>BOISSAY</v>
          </cell>
        </row>
        <row r="110">
          <cell r="X110" t="str">
            <v>CAGNY</v>
          </cell>
          <cell r="Y110" t="str">
            <v>CAILLY SUR EURE</v>
          </cell>
          <cell r="Z110" t="str">
            <v>CHERBOURG</v>
          </cell>
          <cell r="AA110" t="str">
            <v>COURMENIL</v>
          </cell>
          <cell r="AB110" t="str">
            <v>BOLBEC</v>
          </cell>
        </row>
        <row r="111">
          <cell r="X111" t="str">
            <v>CAHAGNES</v>
          </cell>
          <cell r="Y111" t="str">
            <v>CALLEVILLE</v>
          </cell>
          <cell r="Z111" t="str">
            <v>CHERENCE LE HERON</v>
          </cell>
          <cell r="AA111" t="str">
            <v>COURTOMER</v>
          </cell>
          <cell r="AB111" t="str">
            <v>BOLLEVILLE</v>
          </cell>
        </row>
        <row r="112">
          <cell r="X112" t="str">
            <v>CAHAGNOLLES</v>
          </cell>
          <cell r="Y112" t="str">
            <v>CAMPIGNY</v>
          </cell>
          <cell r="Z112" t="str">
            <v>CHERENCE LE ROUSSEL</v>
          </cell>
          <cell r="AA112" t="str">
            <v>COUTERNE</v>
          </cell>
          <cell r="AB112" t="str">
            <v>BONSECOURS</v>
          </cell>
        </row>
        <row r="113">
          <cell r="X113" t="str">
            <v>CAIRON</v>
          </cell>
          <cell r="Y113" t="str">
            <v>CANAPPEVILLE</v>
          </cell>
          <cell r="Z113" t="str">
            <v>CHEVREVILLE</v>
          </cell>
          <cell r="AA113" t="str">
            <v>COUVAINS</v>
          </cell>
          <cell r="AB113" t="str">
            <v>BOOS</v>
          </cell>
        </row>
        <row r="114">
          <cell r="X114" t="str">
            <v>CAMBES EN PLAINE</v>
          </cell>
          <cell r="Y114" t="str">
            <v>CANTIERS</v>
          </cell>
          <cell r="Z114" t="str">
            <v>CHEVRY</v>
          </cell>
          <cell r="AA114" t="str">
            <v>CRAMENIL</v>
          </cell>
          <cell r="AB114" t="str">
            <v>BORDEAUX ST CLAIR</v>
          </cell>
        </row>
        <row r="115">
          <cell r="X115" t="str">
            <v>CAMBREMER</v>
          </cell>
          <cell r="Y115" t="str">
            <v>CAORCHES ST NICOLAS</v>
          </cell>
          <cell r="Z115" t="str">
            <v>CLITOURPS</v>
          </cell>
          <cell r="AA115" t="str">
            <v>CROISILLES</v>
          </cell>
          <cell r="AB115" t="str">
            <v>BORNAMBUSC</v>
          </cell>
        </row>
        <row r="116">
          <cell r="X116" t="str">
            <v>CAMPAGNOLLES</v>
          </cell>
          <cell r="Y116" t="str">
            <v>CAPELLE LES GRANDS</v>
          </cell>
          <cell r="Z116" t="str">
            <v>COIGNY</v>
          </cell>
          <cell r="AA116" t="str">
            <v>CROUTTES</v>
          </cell>
          <cell r="AB116" t="str">
            <v>BOSC BERENGER</v>
          </cell>
        </row>
        <row r="117">
          <cell r="X117" t="str">
            <v>CAMPANDRE VALCONGRAIN</v>
          </cell>
          <cell r="Y117" t="str">
            <v>CARSIX</v>
          </cell>
          <cell r="Z117" t="str">
            <v>COLOMBY</v>
          </cell>
          <cell r="AA117" t="str">
            <v>CRULAI</v>
          </cell>
          <cell r="AB117" t="str">
            <v>BOSC BORDEL</v>
          </cell>
        </row>
        <row r="118">
          <cell r="X118" t="str">
            <v>CAMPEAUX</v>
          </cell>
          <cell r="Y118" t="str">
            <v>CAUGE</v>
          </cell>
          <cell r="Z118" t="str">
            <v>CONDE SUR VIRE</v>
          </cell>
          <cell r="AA118" t="str">
            <v>CUISSAI</v>
          </cell>
          <cell r="AB118" t="str">
            <v>BOSC EDELINE</v>
          </cell>
        </row>
        <row r="119">
          <cell r="X119" t="str">
            <v>CAMPIGNY</v>
          </cell>
          <cell r="Y119" t="str">
            <v>CAUMONT</v>
          </cell>
          <cell r="Z119" t="str">
            <v>CONTRIERES</v>
          </cell>
          <cell r="AA119" t="str">
            <v>DAME MARIE</v>
          </cell>
          <cell r="AB119" t="str">
            <v>BOSC GUERARD ST ADRIEN</v>
          </cell>
        </row>
        <row r="120">
          <cell r="X120" t="str">
            <v>CANAPVILLE</v>
          </cell>
          <cell r="Y120" t="str">
            <v>CAUVERVILLE EN ROUMOIS</v>
          </cell>
          <cell r="Z120" t="str">
            <v>COSQUEVILLE</v>
          </cell>
          <cell r="AA120" t="str">
            <v>DAMIGNY</v>
          </cell>
          <cell r="AB120" t="str">
            <v>BOSC HYONS</v>
          </cell>
        </row>
        <row r="121">
          <cell r="X121" t="str">
            <v>CANCHY</v>
          </cell>
          <cell r="Y121" t="str">
            <v>CESSEVILLE</v>
          </cell>
          <cell r="Z121" t="str">
            <v>COUDEVILLE SUR MER</v>
          </cell>
          <cell r="AA121" t="str">
            <v>DANCE</v>
          </cell>
          <cell r="AB121" t="str">
            <v>BOSC LE HARD</v>
          </cell>
        </row>
        <row r="122">
          <cell r="X122" t="str">
            <v>CANON</v>
          </cell>
          <cell r="Y122" t="str">
            <v>CHAIGNES</v>
          </cell>
          <cell r="Z122" t="str">
            <v>COULOUVRAY BOISBENATRE</v>
          </cell>
          <cell r="AA122" t="str">
            <v>DOMFRONT</v>
          </cell>
          <cell r="AB122" t="str">
            <v>BOSC MESNIL</v>
          </cell>
        </row>
        <row r="123">
          <cell r="X123" t="str">
            <v>CANTELOUP</v>
          </cell>
          <cell r="Y123" t="str">
            <v>CHAISE DIEU DU THEIL</v>
          </cell>
          <cell r="Z123" t="str">
            <v>COURCY</v>
          </cell>
          <cell r="AA123" t="str">
            <v>DOMPIERRE</v>
          </cell>
          <cell r="AB123" t="str">
            <v>BOSC ROGER SUR BUCHY</v>
          </cell>
        </row>
        <row r="124">
          <cell r="X124" t="str">
            <v>CARCAGNY</v>
          </cell>
          <cell r="Y124" t="str">
            <v>CHAMBLAC</v>
          </cell>
          <cell r="Z124" t="str">
            <v>COURTILS</v>
          </cell>
          <cell r="AA124" t="str">
            <v>DORCEAU</v>
          </cell>
          <cell r="AB124" t="str">
            <v>BOSVILLE</v>
          </cell>
        </row>
        <row r="125">
          <cell r="X125" t="str">
            <v>CARDONVILLE</v>
          </cell>
          <cell r="Y125" t="str">
            <v>CHAMBORD</v>
          </cell>
          <cell r="Z125" t="str">
            <v>COUTANCES</v>
          </cell>
          <cell r="AA125" t="str">
            <v>DURCET</v>
          </cell>
          <cell r="AB125" t="str">
            <v>BOUDEVILLE</v>
          </cell>
        </row>
        <row r="126">
          <cell r="X126" t="str">
            <v>CARPIQUET</v>
          </cell>
          <cell r="Y126" t="str">
            <v>CHAMBRAY</v>
          </cell>
          <cell r="Z126" t="str">
            <v>COUVAINS</v>
          </cell>
          <cell r="AA126" t="str">
            <v>ECHALOU</v>
          </cell>
          <cell r="AB126" t="str">
            <v>BOUELLES</v>
          </cell>
        </row>
        <row r="127">
          <cell r="X127" t="str">
            <v>CARTIGNY L EPINAY</v>
          </cell>
          <cell r="Y127" t="str">
            <v>CHAMP DOLENT</v>
          </cell>
          <cell r="Z127" t="str">
            <v>COUVILLE</v>
          </cell>
          <cell r="AA127" t="str">
            <v>ECHAUFFOUR</v>
          </cell>
          <cell r="AB127" t="str">
            <v>BOURDAINVILLE</v>
          </cell>
        </row>
        <row r="128">
          <cell r="X128" t="str">
            <v>CARVILLE</v>
          </cell>
          <cell r="Y128" t="str">
            <v>CHAMPENARD</v>
          </cell>
          <cell r="Z128" t="str">
            <v>CRASVILLE</v>
          </cell>
          <cell r="AA128" t="str">
            <v>ECORCEI</v>
          </cell>
          <cell r="AB128" t="str">
            <v>BOURG DUN</v>
          </cell>
        </row>
        <row r="129">
          <cell r="X129" t="str">
            <v>CASTILLON</v>
          </cell>
          <cell r="Y129" t="str">
            <v>CHAMPIGNOLLES</v>
          </cell>
          <cell r="Z129" t="str">
            <v>CREANCES</v>
          </cell>
          <cell r="AA129" t="str">
            <v>ECORCHES</v>
          </cell>
          <cell r="AB129" t="str">
            <v>BOURVILLE</v>
          </cell>
        </row>
        <row r="130">
          <cell r="X130" t="str">
            <v>CASTILLON EN AUGE</v>
          </cell>
          <cell r="Y130" t="str">
            <v>CHAMPIGNY LA FUTELAYE</v>
          </cell>
          <cell r="Z130" t="str">
            <v>CRETTEVILLE</v>
          </cell>
          <cell r="AA130" t="str">
            <v>ECOUCHE</v>
          </cell>
          <cell r="AB130" t="str">
            <v>BOUVILLE</v>
          </cell>
        </row>
        <row r="131">
          <cell r="X131" t="str">
            <v>CASTILLY</v>
          </cell>
          <cell r="Y131" t="str">
            <v>CHANTELOUP</v>
          </cell>
          <cell r="Z131" t="str">
            <v>CROLLON</v>
          </cell>
          <cell r="AA131" t="str">
            <v>EPERRAIS</v>
          </cell>
          <cell r="AB131" t="str">
            <v>BRACHY</v>
          </cell>
        </row>
        <row r="132">
          <cell r="X132" t="str">
            <v>CAUMONT</v>
          </cell>
          <cell r="Y132" t="str">
            <v>CHARLEVAL</v>
          </cell>
          <cell r="Z132" t="str">
            <v>CROSVILLE SUR DOUVE</v>
          </cell>
          <cell r="AA132" t="str">
            <v>ESSAY</v>
          </cell>
          <cell r="AB132" t="str">
            <v>BRACQUEMONT</v>
          </cell>
        </row>
        <row r="133">
          <cell r="X133" t="str">
            <v>CAUMONT L EVENTE</v>
          </cell>
          <cell r="Y133" t="str">
            <v>CHATEAU SUR EPTE</v>
          </cell>
          <cell r="Z133" t="str">
            <v>CUVES</v>
          </cell>
          <cell r="AA133" t="str">
            <v>EXMES</v>
          </cell>
          <cell r="AB133" t="str">
            <v>BRACQUETUIT</v>
          </cell>
        </row>
        <row r="134">
          <cell r="X134" t="str">
            <v>CAUVICOURT</v>
          </cell>
          <cell r="Y134" t="str">
            <v>CHAUVINCOURT PROVEMONT</v>
          </cell>
          <cell r="Z134" t="str">
            <v>DANGY</v>
          </cell>
          <cell r="AA134" t="str">
            <v>FAVEROLLES</v>
          </cell>
          <cell r="AB134" t="str">
            <v>BRADIANCOURT</v>
          </cell>
        </row>
        <row r="135">
          <cell r="X135" t="str">
            <v>CAUVILLE</v>
          </cell>
          <cell r="Y135" t="str">
            <v>CHAVIGNY BAILLEUL</v>
          </cell>
          <cell r="Z135" t="str">
            <v>DENNEVILLE</v>
          </cell>
          <cell r="AA135" t="str">
            <v>FAY</v>
          </cell>
          <cell r="AB135" t="str">
            <v>BRAMETOT</v>
          </cell>
        </row>
        <row r="136">
          <cell r="X136" t="str">
            <v>CERNAY</v>
          </cell>
          <cell r="Y136" t="str">
            <v>CHENNEBRUN</v>
          </cell>
          <cell r="Z136" t="str">
            <v>DIGOSVILLE</v>
          </cell>
          <cell r="AA136" t="str">
            <v>FEINGS</v>
          </cell>
          <cell r="AB136" t="str">
            <v>BREAUTE</v>
          </cell>
        </row>
        <row r="137">
          <cell r="X137" t="str">
            <v>CERQUEUX</v>
          </cell>
          <cell r="Y137" t="str">
            <v>CHERONVILLIERS</v>
          </cell>
          <cell r="Z137" t="str">
            <v>DIGULLEVILLE</v>
          </cell>
          <cell r="AA137" t="str">
            <v>FEL</v>
          </cell>
          <cell r="AB137" t="str">
            <v>BREMONTIER MERVAL</v>
          </cell>
        </row>
        <row r="138">
          <cell r="X138" t="str">
            <v>CESNY AUX VIGNES OUEZY</v>
          </cell>
          <cell r="Y138" t="str">
            <v>CIERREY</v>
          </cell>
          <cell r="Z138" t="str">
            <v>DOMJEAN</v>
          </cell>
          <cell r="AA138" t="str">
            <v>FERRIERES LA VERRERIE</v>
          </cell>
          <cell r="AB138" t="str">
            <v>BRETTEVILLE DU GRAND CAUX</v>
          </cell>
        </row>
        <row r="139">
          <cell r="X139" t="str">
            <v>CESNY BOIS HALBOUT</v>
          </cell>
          <cell r="Y139" t="str">
            <v>CINTRAY</v>
          </cell>
          <cell r="Z139" t="str">
            <v>DONVILLE LES BAINS</v>
          </cell>
          <cell r="AA139" t="str">
            <v>FLERS</v>
          </cell>
          <cell r="AB139" t="str">
            <v>BRETTEVILLE ST LAURENT</v>
          </cell>
        </row>
        <row r="140">
          <cell r="X140" t="str">
            <v>CHAMP DU BOULT</v>
          </cell>
          <cell r="Y140" t="str">
            <v>CIVIERES</v>
          </cell>
          <cell r="Z140" t="str">
            <v>DOVILLE</v>
          </cell>
          <cell r="AA140" t="str">
            <v>FLEURE</v>
          </cell>
          <cell r="AB140" t="str">
            <v>BRUNVILLE</v>
          </cell>
        </row>
        <row r="141">
          <cell r="X141" t="str">
            <v>CHEFFREVILLE TONNENCOURT</v>
          </cell>
          <cell r="Y141" t="str">
            <v>CLAVILLE</v>
          </cell>
          <cell r="Z141" t="str">
            <v>DRAGEY RONTHON</v>
          </cell>
          <cell r="AA141" t="str">
            <v>FONTAINE LES BASSETS</v>
          </cell>
          <cell r="AB141" t="str">
            <v>BUCHY</v>
          </cell>
        </row>
        <row r="142">
          <cell r="X142" t="str">
            <v>CHENEDOLLE</v>
          </cell>
          <cell r="Y142" t="str">
            <v>COLLANDRES QUINCARNON</v>
          </cell>
          <cell r="Z142" t="str">
            <v>DUCEY</v>
          </cell>
          <cell r="AA142" t="str">
            <v>FONTENAI LES LOUVETS</v>
          </cell>
          <cell r="AB142" t="str">
            <v>BULLY</v>
          </cell>
        </row>
        <row r="143">
          <cell r="X143" t="str">
            <v>CHEUX</v>
          </cell>
          <cell r="Y143" t="str">
            <v>COLLETOT</v>
          </cell>
          <cell r="Z143" t="str">
            <v>ECAUSSEVILLE</v>
          </cell>
          <cell r="AA143" t="str">
            <v>FONTENAI SUR ORNE</v>
          </cell>
          <cell r="AB143" t="str">
            <v>BURES EN BRAY</v>
          </cell>
        </row>
        <row r="144">
          <cell r="X144" t="str">
            <v>CHICHEBOVILLE</v>
          </cell>
          <cell r="Y144" t="str">
            <v>COMBON</v>
          </cell>
          <cell r="Z144" t="str">
            <v>ECOQUENEAUVILLE</v>
          </cell>
          <cell r="AA144" t="str">
            <v>FORGES</v>
          </cell>
          <cell r="AB144" t="str">
            <v>BUTOT</v>
          </cell>
        </row>
        <row r="145">
          <cell r="X145" t="str">
            <v>CHOUAIN</v>
          </cell>
          <cell r="Y145" t="str">
            <v>CONCHES EN OUCHE</v>
          </cell>
          <cell r="Z145" t="str">
            <v>ECULLEVILLE</v>
          </cell>
          <cell r="AA145" t="str">
            <v>FRANCHEVILLE</v>
          </cell>
          <cell r="AB145" t="str">
            <v>BUTOT VENESVILLE</v>
          </cell>
        </row>
        <row r="146">
          <cell r="X146" t="str">
            <v>CINTHEAUX</v>
          </cell>
          <cell r="Y146" t="str">
            <v>CONDE SUR ITON</v>
          </cell>
          <cell r="Z146" t="str">
            <v>EMONDEVILLE</v>
          </cell>
          <cell r="AA146" t="str">
            <v>FRENES</v>
          </cell>
          <cell r="AB146" t="str">
            <v>CAILLEVILLE</v>
          </cell>
        </row>
        <row r="147">
          <cell r="X147" t="str">
            <v>CLECY</v>
          </cell>
          <cell r="Y147" t="str">
            <v>CONNELLES</v>
          </cell>
          <cell r="Z147" t="str">
            <v>EQUILLY</v>
          </cell>
          <cell r="AA147" t="str">
            <v>GACE</v>
          </cell>
          <cell r="AB147" t="str">
            <v>CALLENGEVILLE</v>
          </cell>
        </row>
        <row r="148">
          <cell r="X148" t="str">
            <v>CLEVILLE</v>
          </cell>
          <cell r="Y148" t="str">
            <v>CONTEVILLE</v>
          </cell>
          <cell r="Z148" t="str">
            <v>EROUDEVILLE</v>
          </cell>
          <cell r="AA148" t="str">
            <v>GANDELAIN</v>
          </cell>
          <cell r="AB148" t="str">
            <v>CALLEVILLE LES DEUX EGLISES</v>
          </cell>
        </row>
        <row r="149">
          <cell r="X149" t="str">
            <v>CLINCHAMPS SUR ORNE</v>
          </cell>
          <cell r="Y149" t="str">
            <v>CORMEILLES</v>
          </cell>
          <cell r="Z149" t="str">
            <v>ETIENVILLE</v>
          </cell>
          <cell r="AA149" t="str">
            <v>GAPREE</v>
          </cell>
          <cell r="AB149" t="str">
            <v>CAMPNEUSEVILLE</v>
          </cell>
        </row>
        <row r="150">
          <cell r="X150" t="str">
            <v>COLLEVILLE MONTGOMERY</v>
          </cell>
          <cell r="Y150" t="str">
            <v>CORNEUIL</v>
          </cell>
          <cell r="Z150" t="str">
            <v>FERMANVILLE</v>
          </cell>
          <cell r="AA150" t="str">
            <v>GAUVILLE</v>
          </cell>
          <cell r="AB150" t="str">
            <v>CANEHAN</v>
          </cell>
        </row>
        <row r="151">
          <cell r="X151" t="str">
            <v>COLLEVILLE SUR MER</v>
          </cell>
          <cell r="Y151" t="str">
            <v>CORNEVILLE LA FOUQUETIERE</v>
          </cell>
          <cell r="Z151" t="str">
            <v>FERRIERES</v>
          </cell>
          <cell r="AA151" t="str">
            <v>GEMAGES</v>
          </cell>
          <cell r="AB151" t="str">
            <v>CANOUVILLE</v>
          </cell>
        </row>
        <row r="152">
          <cell r="X152" t="str">
            <v>COLOMBELLES</v>
          </cell>
          <cell r="Y152" t="str">
            <v>CORNEVILLE SUR RISLE</v>
          </cell>
          <cell r="Z152" t="str">
            <v>FERVACHES</v>
          </cell>
          <cell r="AA152" t="str">
            <v>GENESLAY</v>
          </cell>
          <cell r="AB152" t="str">
            <v>CANTELEU</v>
          </cell>
        </row>
        <row r="153">
          <cell r="X153" t="str">
            <v>COLOMBIERES</v>
          </cell>
          <cell r="Y153" t="str">
            <v>CORNY</v>
          </cell>
          <cell r="Z153" t="str">
            <v>FEUGERES</v>
          </cell>
          <cell r="AA153" t="str">
            <v>GIEL COURTEILLES</v>
          </cell>
          <cell r="AB153" t="str">
            <v>CANVILLE LES DEUX EGLISES</v>
          </cell>
        </row>
        <row r="154">
          <cell r="X154" t="str">
            <v>COLOMBY SUR THAON</v>
          </cell>
          <cell r="Y154" t="str">
            <v>COUDRES</v>
          </cell>
          <cell r="Z154" t="str">
            <v>FLAMANVILLE</v>
          </cell>
          <cell r="AA154" t="str">
            <v>GLOS LA FERRIERE</v>
          </cell>
          <cell r="AB154" t="str">
            <v>CARVILLE LA FOLLETIERE</v>
          </cell>
        </row>
        <row r="155">
          <cell r="X155" t="str">
            <v>COMBRAY</v>
          </cell>
          <cell r="Y155" t="str">
            <v>COURBEPINE</v>
          </cell>
          <cell r="Z155" t="str">
            <v>FLEURY</v>
          </cell>
          <cell r="AA155" t="str">
            <v>GODISSON</v>
          </cell>
          <cell r="AB155" t="str">
            <v>CARVILLE POT DE FER</v>
          </cell>
        </row>
        <row r="156">
          <cell r="X156" t="str">
            <v>COMMES</v>
          </cell>
          <cell r="Y156" t="str">
            <v>COURCELLES SUR SEINE</v>
          </cell>
          <cell r="Z156" t="str">
            <v>FLOTTEMANVILLE</v>
          </cell>
          <cell r="AA156" t="str">
            <v>GOULET</v>
          </cell>
          <cell r="AB156" t="str">
            <v>CATENAY</v>
          </cell>
        </row>
        <row r="157">
          <cell r="X157" t="str">
            <v>CONDE SUR IFS</v>
          </cell>
          <cell r="Y157" t="str">
            <v>COURDEMANCHE</v>
          </cell>
          <cell r="Z157" t="str">
            <v>FLOTTEMANVILLE HAGUE</v>
          </cell>
          <cell r="AA157" t="str">
            <v>GUEPREI</v>
          </cell>
          <cell r="AB157" t="str">
            <v>CAUDEBEC EN CAUX</v>
          </cell>
        </row>
        <row r="158">
          <cell r="X158" t="str">
            <v>CONDE SUR NOIREAU</v>
          </cell>
          <cell r="Y158" t="str">
            <v>COURTEILLES</v>
          </cell>
          <cell r="Z158" t="str">
            <v>FOLLIGNY</v>
          </cell>
          <cell r="AA158" t="str">
            <v>GUERQUESALLES</v>
          </cell>
          <cell r="AB158" t="str">
            <v>CAUDEBEC LES ELBEUF</v>
          </cell>
        </row>
        <row r="159">
          <cell r="X159" t="str">
            <v>CONDE SUR SEULLES</v>
          </cell>
          <cell r="Y159" t="str">
            <v>CRASVILLE</v>
          </cell>
          <cell r="Z159" t="str">
            <v>FONTENAY</v>
          </cell>
          <cell r="AA159" t="str">
            <v>HABLOVILLE</v>
          </cell>
          <cell r="AB159" t="str">
            <v>CAUVILLE</v>
          </cell>
        </row>
        <row r="160">
          <cell r="X160" t="str">
            <v>CONTEVILLE</v>
          </cell>
          <cell r="Y160" t="str">
            <v>CRESTOT</v>
          </cell>
          <cell r="Z160" t="str">
            <v>FONTENAY SUR MER</v>
          </cell>
          <cell r="AA160" t="str">
            <v>HALEINE</v>
          </cell>
          <cell r="AB160" t="str">
            <v>CIDEVILLE</v>
          </cell>
        </row>
        <row r="161">
          <cell r="X161" t="str">
            <v>COQUAINVILLIERS</v>
          </cell>
          <cell r="Y161" t="str">
            <v>CRIQUEBEUF LA CAMPAGNE</v>
          </cell>
          <cell r="Z161" t="str">
            <v>FOUCARVILLE</v>
          </cell>
          <cell r="AA161" t="str">
            <v>HAUTERIVE</v>
          </cell>
          <cell r="AB161" t="str">
            <v>CLAIS</v>
          </cell>
        </row>
        <row r="162">
          <cell r="X162" t="str">
            <v>CORBON</v>
          </cell>
          <cell r="Y162" t="str">
            <v>CRIQUEBEUF SUR SEINE</v>
          </cell>
          <cell r="Z162" t="str">
            <v>FOURNEAUX</v>
          </cell>
          <cell r="AA162" t="str">
            <v>HELOUP</v>
          </cell>
          <cell r="AB162" t="str">
            <v>CLASVILLE</v>
          </cell>
        </row>
        <row r="163">
          <cell r="X163" t="str">
            <v>CORDEBUGLE</v>
          </cell>
          <cell r="Y163" t="str">
            <v>CROISY SUR EURE</v>
          </cell>
          <cell r="Z163" t="str">
            <v>FRESVILLE</v>
          </cell>
          <cell r="AA163" t="str">
            <v>HEUGON</v>
          </cell>
          <cell r="AB163" t="str">
            <v>CLAVILLE MOTTEVILLE</v>
          </cell>
        </row>
        <row r="164">
          <cell r="X164" t="str">
            <v>CORDEY</v>
          </cell>
          <cell r="Y164" t="str">
            <v>CROSVILLE LA VIEILLE</v>
          </cell>
          <cell r="Z164" t="str">
            <v>GATHEMO</v>
          </cell>
          <cell r="AA164" t="str">
            <v>IGE</v>
          </cell>
          <cell r="AB164" t="str">
            <v>CLEON</v>
          </cell>
        </row>
        <row r="165">
          <cell r="X165" t="str">
            <v>CORMELLES LE ROYAL</v>
          </cell>
          <cell r="Y165" t="str">
            <v>CROTH</v>
          </cell>
          <cell r="Z165" t="str">
            <v>GATTEVILLE LE PHARE</v>
          </cell>
          <cell r="AA165" t="str">
            <v>IRAI</v>
          </cell>
          <cell r="AB165" t="str">
            <v>CLERES</v>
          </cell>
        </row>
        <row r="166">
          <cell r="X166" t="str">
            <v>CORMOLAIN</v>
          </cell>
          <cell r="Y166" t="str">
            <v>CUVERVILLE</v>
          </cell>
          <cell r="Z166" t="str">
            <v>GAVRAY</v>
          </cell>
          <cell r="AA166" t="str">
            <v>JOUE DU BOIS</v>
          </cell>
          <cell r="AB166" t="str">
            <v>CLEUVILLE</v>
          </cell>
        </row>
        <row r="167">
          <cell r="X167" t="str">
            <v>COSSESSEVILLE</v>
          </cell>
          <cell r="Y167" t="str">
            <v>DAME MARIE</v>
          </cell>
          <cell r="Z167" t="str">
            <v>GEFFOSSES</v>
          </cell>
          <cell r="AA167" t="str">
            <v>JOUE DU PLAIN</v>
          </cell>
          <cell r="AB167" t="str">
            <v>CLEVILLE</v>
          </cell>
        </row>
        <row r="168">
          <cell r="X168" t="str">
            <v>COTTUN</v>
          </cell>
          <cell r="Y168" t="str">
            <v>DAMPSMESNIL</v>
          </cell>
          <cell r="Z168" t="str">
            <v>GENETS</v>
          </cell>
          <cell r="AA168" t="str">
            <v>JUVIGNY SOUS ANDAINE</v>
          </cell>
          <cell r="AB168" t="str">
            <v>CLIPONVILLE</v>
          </cell>
        </row>
        <row r="169">
          <cell r="X169" t="str">
            <v>COUDRAY RABUT</v>
          </cell>
          <cell r="Y169" t="str">
            <v>DAMVILLE</v>
          </cell>
          <cell r="Z169" t="str">
            <v>GER</v>
          </cell>
          <cell r="AA169" t="str">
            <v>JUVIGNY SUR ORNE</v>
          </cell>
          <cell r="AB169" t="str">
            <v>COLLEVILLE</v>
          </cell>
        </row>
        <row r="170">
          <cell r="X170" t="str">
            <v>COULOMBS</v>
          </cell>
          <cell r="Y170" t="str">
            <v>DANGU</v>
          </cell>
          <cell r="Z170" t="str">
            <v>GIEVILLE</v>
          </cell>
          <cell r="AA170" t="str">
            <v>L AIGLE</v>
          </cell>
          <cell r="AB170" t="str">
            <v>COLMESNIL MANNEVILLE</v>
          </cell>
        </row>
        <row r="171">
          <cell r="X171" t="str">
            <v>COULONCES</v>
          </cell>
          <cell r="Y171" t="str">
            <v>DARDEZ</v>
          </cell>
          <cell r="Z171" t="str">
            <v>GLATIGNY</v>
          </cell>
          <cell r="AA171" t="str">
            <v>L EPINAY LE COMTE</v>
          </cell>
          <cell r="AB171" t="str">
            <v>COMPAINVILLE</v>
          </cell>
        </row>
        <row r="172">
          <cell r="X172" t="str">
            <v>COULVAIN</v>
          </cell>
          <cell r="Y172" t="str">
            <v>DAUBEUF LA CAMPAGNE</v>
          </cell>
          <cell r="Z172" t="str">
            <v>GOLLEVILLE</v>
          </cell>
          <cell r="AA172" t="str">
            <v>L HERMITIERE</v>
          </cell>
          <cell r="AB172" t="str">
            <v>CONTEVILLE</v>
          </cell>
        </row>
        <row r="173">
          <cell r="X173" t="str">
            <v>COUPESARTE</v>
          </cell>
          <cell r="Y173" t="str">
            <v>DAUBEUF PRES VATTEVILLE</v>
          </cell>
          <cell r="Z173" t="str">
            <v>GONFREVILLE</v>
          </cell>
          <cell r="AA173" t="str">
            <v>L HOME CHAMONDOT</v>
          </cell>
          <cell r="AB173" t="str">
            <v>CONTREMOULINS</v>
          </cell>
        </row>
        <row r="174">
          <cell r="X174" t="str">
            <v>COURCY</v>
          </cell>
          <cell r="Y174" t="str">
            <v>DOUAINS</v>
          </cell>
          <cell r="Z174" t="str">
            <v>GONNEVILLE</v>
          </cell>
          <cell r="AA174" t="str">
            <v>LA BAROCHE SOUS LUCE</v>
          </cell>
          <cell r="AB174" t="str">
            <v>COTTEVRARD</v>
          </cell>
        </row>
        <row r="175">
          <cell r="X175" t="str">
            <v>COURSEULLES SUR MER</v>
          </cell>
          <cell r="Y175" t="str">
            <v>DOUDEAUVILLE EN VEXIN</v>
          </cell>
          <cell r="Z175" t="str">
            <v>GORGES</v>
          </cell>
          <cell r="AA175" t="str">
            <v>LA BAZOQUE</v>
          </cell>
          <cell r="AB175" t="str">
            <v>CRASVILLE LA MALLET</v>
          </cell>
        </row>
        <row r="176">
          <cell r="X176" t="str">
            <v>COURSON</v>
          </cell>
          <cell r="Y176" t="str">
            <v>DOUVILLE SUR ANDELLE</v>
          </cell>
          <cell r="Z176" t="str">
            <v>GOUBERVILLE</v>
          </cell>
          <cell r="AA176" t="str">
            <v>LA BELLIERE</v>
          </cell>
          <cell r="AB176" t="str">
            <v>CRASVILLE LA ROCQUEFORT</v>
          </cell>
        </row>
        <row r="177">
          <cell r="X177" t="str">
            <v>COURTONNE DEUX EGLISES</v>
          </cell>
          <cell r="Y177" t="str">
            <v>DROISY</v>
          </cell>
          <cell r="Z177" t="str">
            <v>GOURBESVILLE</v>
          </cell>
          <cell r="AA177" t="str">
            <v>LA CARNEILLE</v>
          </cell>
          <cell r="AB177" t="str">
            <v>CRESSY</v>
          </cell>
        </row>
        <row r="178">
          <cell r="X178" t="str">
            <v>COURTONNE LA MEURDRAC</v>
          </cell>
          <cell r="Y178" t="str">
            <v>DRUCOURT</v>
          </cell>
          <cell r="Z178" t="str">
            <v>GOURFALEUR</v>
          </cell>
          <cell r="AA178" t="str">
            <v>LA CHAPELLE AU MOINE</v>
          </cell>
          <cell r="AB178" t="str">
            <v>CRIEL SUR MER</v>
          </cell>
        </row>
        <row r="179">
          <cell r="X179" t="str">
            <v>COURVAUDON</v>
          </cell>
          <cell r="Y179" t="str">
            <v>DURANVILLE</v>
          </cell>
          <cell r="Z179" t="str">
            <v>GOUVETS</v>
          </cell>
          <cell r="AA179" t="str">
            <v>LA CHAPELLE BICHE</v>
          </cell>
          <cell r="AB179" t="str">
            <v>CRIQUEBEUF EN CAUX</v>
          </cell>
        </row>
        <row r="180">
          <cell r="X180" t="str">
            <v>CREPON</v>
          </cell>
          <cell r="Y180" t="str">
            <v>ECAQUELON</v>
          </cell>
          <cell r="Z180" t="str">
            <v>GOUVILLE SUR MER</v>
          </cell>
          <cell r="AA180" t="str">
            <v>LA CHAPELLE D ANDAINE</v>
          </cell>
          <cell r="AB180" t="str">
            <v>CRIQUETOT LE MAUCONDUIT</v>
          </cell>
        </row>
        <row r="181">
          <cell r="X181" t="str">
            <v>CRESSERONS</v>
          </cell>
          <cell r="Y181" t="str">
            <v>ECARDENVILLE LA CAMPAGNE</v>
          </cell>
          <cell r="Z181" t="str">
            <v>GRAIGNES</v>
          </cell>
          <cell r="AA181" t="str">
            <v>LA CHAPELLE MONTLIGEON</v>
          </cell>
          <cell r="AB181" t="str">
            <v>CRIQUETOT L'ESNEVAL</v>
          </cell>
        </row>
        <row r="182">
          <cell r="X182" t="str">
            <v>CRESSEVEUILLE</v>
          </cell>
          <cell r="Y182" t="str">
            <v>ECARDENVILLE SUR EURE</v>
          </cell>
          <cell r="Z182" t="str">
            <v>GRANVILLE</v>
          </cell>
          <cell r="AA182" t="str">
            <v>LA CHAPELLE PRES SEES</v>
          </cell>
          <cell r="AB182" t="str">
            <v>CRIQUETOT SUR LONGUEVILLE</v>
          </cell>
        </row>
        <row r="183">
          <cell r="X183" t="str">
            <v>CREULLY</v>
          </cell>
          <cell r="Y183" t="str">
            <v>ECAUVILLE</v>
          </cell>
          <cell r="Z183" t="str">
            <v>GRATOT</v>
          </cell>
          <cell r="AA183" t="str">
            <v>LA CHAPELLE SOUEF</v>
          </cell>
          <cell r="AB183" t="str">
            <v>CRIQUETOT SUR OUVILLE</v>
          </cell>
        </row>
        <row r="184">
          <cell r="X184" t="str">
            <v>CREVECOEUR EN AUGE</v>
          </cell>
          <cell r="Y184" t="str">
            <v>ECOS</v>
          </cell>
          <cell r="Z184" t="str">
            <v>GREVILLE HAGUE</v>
          </cell>
          <cell r="AA184" t="str">
            <v>LA CHAPELLE VIEL</v>
          </cell>
          <cell r="AB184" t="str">
            <v>CRIQUIERS</v>
          </cell>
        </row>
        <row r="185">
          <cell r="X185" t="str">
            <v>CRICQUEBOEUF</v>
          </cell>
          <cell r="Y185" t="str">
            <v>ECOUIS</v>
          </cell>
          <cell r="Z185" t="str">
            <v>GRIMESNIL</v>
          </cell>
          <cell r="AA185" t="str">
            <v>LA CHAUX</v>
          </cell>
          <cell r="AB185" t="str">
            <v>CRITOT</v>
          </cell>
        </row>
        <row r="186">
          <cell r="X186" t="str">
            <v>CRICQUEVILLE EN AUGE</v>
          </cell>
          <cell r="Y186" t="str">
            <v>ECQUETOT</v>
          </cell>
          <cell r="Z186" t="str">
            <v>GROSVILLE</v>
          </cell>
          <cell r="AA186" t="str">
            <v>LA COCHERE</v>
          </cell>
          <cell r="AB186" t="str">
            <v>CROISY SUR ANDELLE</v>
          </cell>
        </row>
        <row r="187">
          <cell r="X187" t="str">
            <v>CRICQUEVILLE EN BESSIN</v>
          </cell>
          <cell r="Y187" t="str">
            <v>EMALLEVILLE</v>
          </cell>
          <cell r="Z187" t="str">
            <v>GUEHEBERT</v>
          </cell>
          <cell r="AA187" t="str">
            <v>LA COULONCHE</v>
          </cell>
          <cell r="AB187" t="str">
            <v>CROIX MARE</v>
          </cell>
        </row>
        <row r="188">
          <cell r="X188" t="str">
            <v>CRISTOT</v>
          </cell>
          <cell r="Y188" t="str">
            <v>EMANVILLE</v>
          </cell>
          <cell r="Z188" t="str">
            <v>GUILBERVILLE</v>
          </cell>
          <cell r="AA188" t="str">
            <v>LA COURBE</v>
          </cell>
          <cell r="AB188" t="str">
            <v>CROIXDALLE</v>
          </cell>
        </row>
        <row r="189">
          <cell r="X189" t="str">
            <v>CROCY</v>
          </cell>
          <cell r="Y189" t="str">
            <v>EPAIGNES</v>
          </cell>
          <cell r="Z189" t="str">
            <v>HAMBYE</v>
          </cell>
          <cell r="AA189" t="str">
            <v>LA FERRIERE AU DOYEN</v>
          </cell>
          <cell r="AB189" t="str">
            <v>CROPUS</v>
          </cell>
        </row>
        <row r="190">
          <cell r="X190" t="str">
            <v>CROISILLES</v>
          </cell>
          <cell r="Y190" t="str">
            <v>EPEGARD</v>
          </cell>
          <cell r="Z190" t="str">
            <v>HAMELIN</v>
          </cell>
          <cell r="AA190" t="str">
            <v>LA FERRIERE AUX ETANGS</v>
          </cell>
          <cell r="AB190" t="str">
            <v>CROSVILLE SUR SCIE</v>
          </cell>
        </row>
        <row r="191">
          <cell r="X191" t="str">
            <v>CROISSANVILLE</v>
          </cell>
          <cell r="Y191" t="str">
            <v>EPIEDS</v>
          </cell>
          <cell r="Z191" t="str">
            <v>HARDINVAST</v>
          </cell>
          <cell r="AA191" t="str">
            <v>LA FERRIERE BECHET</v>
          </cell>
          <cell r="AB191" t="str">
            <v>CUVERVILLE</v>
          </cell>
        </row>
        <row r="192">
          <cell r="X192" t="str">
            <v>CROUAY</v>
          </cell>
          <cell r="Y192" t="str">
            <v>EPINAY</v>
          </cell>
          <cell r="Z192" t="str">
            <v>HAUTEVILLE SUR MER</v>
          </cell>
          <cell r="AA192" t="str">
            <v>LA FERRIERE BOCHARD</v>
          </cell>
          <cell r="AB192" t="str">
            <v>CUVERVILLE SUR YERES</v>
          </cell>
        </row>
        <row r="193">
          <cell r="X193" t="str">
            <v>CULEY LE PATRY</v>
          </cell>
          <cell r="Y193" t="str">
            <v>EPREVILLE EN LIEUVIN</v>
          </cell>
          <cell r="Z193" t="str">
            <v>HAUTTEVILLE BOCAGE</v>
          </cell>
          <cell r="AA193" t="str">
            <v>LA FERTE FRENEL</v>
          </cell>
          <cell r="AB193" t="str">
            <v>CUY ST FIACRE</v>
          </cell>
        </row>
        <row r="194">
          <cell r="X194" t="str">
            <v>CULLY</v>
          </cell>
          <cell r="Y194" t="str">
            <v>EPREVILLE EN ROUMOIS</v>
          </cell>
          <cell r="Z194" t="str">
            <v>HAUTTEVILLE LA GUICHARD</v>
          </cell>
          <cell r="AA194" t="str">
            <v>LA FERTE MACE</v>
          </cell>
          <cell r="AB194" t="str">
            <v>DAMPIERRE EN BRAY</v>
          </cell>
        </row>
        <row r="195">
          <cell r="X195" t="str">
            <v>CURCY SUR ORNE</v>
          </cell>
          <cell r="Y195" t="str">
            <v>EPREVILLE PRES LE NEUBOURG</v>
          </cell>
          <cell r="Z195" t="str">
            <v>HEAUVILLE</v>
          </cell>
          <cell r="AA195" t="str">
            <v>LA FORET AUVRAY</v>
          </cell>
          <cell r="AB195" t="str">
            <v>DAMPIERRE ST NICOLAS</v>
          </cell>
        </row>
        <row r="196">
          <cell r="X196" t="str">
            <v>CUSSY</v>
          </cell>
          <cell r="Y196" t="str">
            <v>ETREPAGNY</v>
          </cell>
          <cell r="Z196" t="str">
            <v>HEBECREVON</v>
          </cell>
          <cell r="AA196" t="str">
            <v>LA FRESNAIE FAYEL</v>
          </cell>
          <cell r="AB196" t="str">
            <v>DANCOURT</v>
          </cell>
        </row>
        <row r="197">
          <cell r="X197" t="str">
            <v>CUVERVILLE</v>
          </cell>
          <cell r="Y197" t="str">
            <v>ETREVILLE</v>
          </cell>
          <cell r="Z197" t="str">
            <v>HELLEVILLE</v>
          </cell>
          <cell r="AA197" t="str">
            <v>LA FRESNAYE AU SAUVAGE</v>
          </cell>
          <cell r="AB197" t="str">
            <v>DARNETAL</v>
          </cell>
        </row>
        <row r="198">
          <cell r="X198" t="str">
            <v>DAMBLAINVILLE</v>
          </cell>
          <cell r="Y198" t="str">
            <v>ETURQUERAYE</v>
          </cell>
          <cell r="Z198" t="str">
            <v>HEMEVEZ</v>
          </cell>
          <cell r="AA198" t="str">
            <v>LA GENEVRAIE</v>
          </cell>
          <cell r="AB198" t="str">
            <v>DAUBEUF SERVILLE</v>
          </cell>
        </row>
        <row r="199">
          <cell r="X199" t="str">
            <v>DAMPIERRE</v>
          </cell>
          <cell r="Y199" t="str">
            <v>EVREUX</v>
          </cell>
          <cell r="Z199" t="str">
            <v>HERENGUERVILLE</v>
          </cell>
          <cell r="AA199" t="str">
            <v>LA GONFRIERE</v>
          </cell>
          <cell r="AB199" t="str">
            <v>DENESTANVILLE</v>
          </cell>
        </row>
        <row r="200">
          <cell r="X200" t="str">
            <v>DANESTAL</v>
          </cell>
          <cell r="Y200" t="str">
            <v>EZY SUR EURE</v>
          </cell>
          <cell r="Z200" t="str">
            <v>HERQUEVILLE</v>
          </cell>
          <cell r="AA200" t="str">
            <v>LA HAUTE CHAPELLE</v>
          </cell>
          <cell r="AB200" t="str">
            <v>DERCHIGNY</v>
          </cell>
        </row>
        <row r="201">
          <cell r="X201" t="str">
            <v>DANVOU LA FERRIERE</v>
          </cell>
          <cell r="Y201" t="str">
            <v>FAINS</v>
          </cell>
          <cell r="Z201" t="str">
            <v>HEUGUEVILLE SUR SIENNE</v>
          </cell>
          <cell r="AA201" t="str">
            <v>LA LANDE DE GOULT</v>
          </cell>
          <cell r="AB201" t="str">
            <v>DEVILLE LES ROUEN</v>
          </cell>
        </row>
        <row r="202">
          <cell r="X202" t="str">
            <v>DEAUVILLE</v>
          </cell>
          <cell r="Y202" t="str">
            <v>FARCEAUX</v>
          </cell>
          <cell r="Z202" t="str">
            <v>HEUSSE</v>
          </cell>
          <cell r="AA202" t="str">
            <v>LA LANDE DE LOUGE</v>
          </cell>
          <cell r="AB202" t="str">
            <v>DIEPPE</v>
          </cell>
        </row>
        <row r="203">
          <cell r="X203" t="str">
            <v>DEMOUVILLE</v>
          </cell>
          <cell r="Y203" t="str">
            <v>FATOUVILLE GRESTAIN</v>
          </cell>
          <cell r="Z203" t="str">
            <v>HIESVILLE</v>
          </cell>
          <cell r="AA203" t="str">
            <v>LA LANDE PATRY</v>
          </cell>
          <cell r="AB203" t="str">
            <v>DOUDEAUVILLE</v>
          </cell>
        </row>
        <row r="204">
          <cell r="X204" t="str">
            <v>DEUX JUMEAUX</v>
          </cell>
          <cell r="Y204" t="str">
            <v>FAUVILLE</v>
          </cell>
          <cell r="Z204" t="str">
            <v>HOCQUIGNY</v>
          </cell>
          <cell r="AA204" t="str">
            <v>LA LANDE ST SIMEON</v>
          </cell>
          <cell r="AB204" t="str">
            <v>DOUDEVILLE</v>
          </cell>
        </row>
        <row r="205">
          <cell r="X205" t="str">
            <v>DIVES SUR MER</v>
          </cell>
          <cell r="Y205" t="str">
            <v>FAVEROLLES LA CAMPAGNE</v>
          </cell>
          <cell r="Z205" t="str">
            <v>HOUESVILLE</v>
          </cell>
          <cell r="AA205" t="str">
            <v>LA LANDE SUR EURE</v>
          </cell>
          <cell r="AB205" t="str">
            <v>DOUVREND</v>
          </cell>
        </row>
        <row r="206">
          <cell r="X206" t="str">
            <v>DONNAY</v>
          </cell>
          <cell r="Y206" t="str">
            <v>FERRIERES HAUT CLOCHER</v>
          </cell>
          <cell r="Z206" t="str">
            <v>HOUTTEVILLE</v>
          </cell>
          <cell r="AA206" t="str">
            <v>LA MADELEINE BOUVET</v>
          </cell>
          <cell r="AB206" t="str">
            <v>DROSAY</v>
          </cell>
        </row>
        <row r="207">
          <cell r="X207" t="str">
            <v>DOUVILLE EN AUGE</v>
          </cell>
          <cell r="Y207" t="str">
            <v>FERRIERES ST HILAIRE</v>
          </cell>
          <cell r="Z207" t="str">
            <v>HUBERVILLE</v>
          </cell>
          <cell r="AA207" t="str">
            <v>LA MESNIERE</v>
          </cell>
          <cell r="AB207" t="str">
            <v>DUCLAIR</v>
          </cell>
        </row>
        <row r="208">
          <cell r="X208" t="str">
            <v>DOUVRES LA DELIVRANDE</v>
          </cell>
          <cell r="Y208" t="str">
            <v>FEUGUEROLLES</v>
          </cell>
          <cell r="Z208" t="str">
            <v>HUDIMESNIL</v>
          </cell>
          <cell r="AA208" t="str">
            <v>LA MOTTE FOUQUET</v>
          </cell>
          <cell r="AB208" t="str">
            <v>ECALLES ALIX</v>
          </cell>
        </row>
        <row r="209">
          <cell r="X209" t="str">
            <v>DOZULE</v>
          </cell>
          <cell r="Y209" t="str">
            <v>FIQUEFLEUR EQUAINVILLE</v>
          </cell>
          <cell r="Z209" t="str">
            <v>HUISNES SUR MER</v>
          </cell>
          <cell r="AA209" t="str">
            <v>LA PERRIERE</v>
          </cell>
          <cell r="AB209" t="str">
            <v>ECRAINVILLE</v>
          </cell>
        </row>
        <row r="210">
          <cell r="X210" t="str">
            <v>DRUBEC</v>
          </cell>
          <cell r="Y210" t="str">
            <v>FLANCOURT CATELON</v>
          </cell>
          <cell r="Z210" t="str">
            <v>HUSSON</v>
          </cell>
          <cell r="AA210" t="str">
            <v>LA POTERIE AU PERCHE</v>
          </cell>
          <cell r="AB210" t="str">
            <v>ECRETTEVILLE LES BAONS</v>
          </cell>
        </row>
        <row r="211">
          <cell r="X211" t="str">
            <v>DUCY STE MARGUERITE</v>
          </cell>
          <cell r="Y211" t="str">
            <v>FLEURY LA FORET</v>
          </cell>
          <cell r="Z211" t="str">
            <v>HYENVILLE</v>
          </cell>
          <cell r="AA211" t="str">
            <v>LA ROCHE MABILE</v>
          </cell>
          <cell r="AB211" t="str">
            <v>ECRETTEVILLE SUR MER</v>
          </cell>
        </row>
        <row r="212">
          <cell r="X212" t="str">
            <v>ECAJEUL</v>
          </cell>
          <cell r="Y212" t="str">
            <v>FLEURY SUR ANDELLE</v>
          </cell>
          <cell r="Z212" t="str">
            <v>ISIGNY LE BUAT</v>
          </cell>
          <cell r="AA212" t="str">
            <v>LA ROUGE</v>
          </cell>
          <cell r="AB212" t="str">
            <v>ECTOT L'AUBER</v>
          </cell>
        </row>
        <row r="213">
          <cell r="X213" t="str">
            <v>ECOTS</v>
          </cell>
          <cell r="Y213" t="str">
            <v>FLIPOU</v>
          </cell>
          <cell r="Z213" t="str">
            <v>JOBOURG</v>
          </cell>
          <cell r="AA213" t="str">
            <v>LA SAUVAGERE</v>
          </cell>
          <cell r="AB213" t="str">
            <v>ECTOT LES BAONS</v>
          </cell>
        </row>
        <row r="214">
          <cell r="X214" t="str">
            <v>ECRAMMEVILLE</v>
          </cell>
          <cell r="Y214" t="str">
            <v>FOLLEVILLE</v>
          </cell>
          <cell r="Z214" t="str">
            <v>JOGANVILLE</v>
          </cell>
          <cell r="AA214" t="str">
            <v>LA SELLE LA FORGE</v>
          </cell>
          <cell r="AB214" t="str">
            <v>ELBEUF</v>
          </cell>
        </row>
        <row r="215">
          <cell r="X215" t="str">
            <v>ELLON</v>
          </cell>
          <cell r="Y215" t="str">
            <v>FONTAINE BELLENGER</v>
          </cell>
          <cell r="Z215" t="str">
            <v>JUILLEY</v>
          </cell>
          <cell r="AA215" t="str">
            <v>LA TRINITE DES LAITIERS</v>
          </cell>
          <cell r="AB215" t="str">
            <v>ELBEUF EN BRAY</v>
          </cell>
        </row>
        <row r="216">
          <cell r="X216" t="str">
            <v>EMIEVILLE</v>
          </cell>
          <cell r="Y216" t="str">
            <v>FONTAINE HEUDEBOURG</v>
          </cell>
          <cell r="Z216" t="str">
            <v>JULLOUVILLE</v>
          </cell>
          <cell r="AA216" t="str">
            <v>LA VENTROUZE</v>
          </cell>
          <cell r="AB216" t="str">
            <v>ELBEUF SUR ANDELLE</v>
          </cell>
        </row>
        <row r="217">
          <cell r="X217" t="str">
            <v>ENGLESQUEVILLE EN AUGE</v>
          </cell>
          <cell r="Y217" t="str">
            <v>FONTAINE LA LOUVET</v>
          </cell>
          <cell r="Z217" t="str">
            <v>JUVIGNY LE TERTRE</v>
          </cell>
          <cell r="AA217" t="str">
            <v>LALACELLE</v>
          </cell>
          <cell r="AB217" t="str">
            <v>ELETOT</v>
          </cell>
        </row>
        <row r="218">
          <cell r="X218" t="str">
            <v>ENGLESQUEVILLE LA PERCEE</v>
          </cell>
          <cell r="Y218" t="str">
            <v>FONTAINE LA SORET</v>
          </cell>
          <cell r="Z218" t="str">
            <v>L ETANG BERTRAND</v>
          </cell>
          <cell r="AA218" t="str">
            <v>LALEU</v>
          </cell>
          <cell r="AB218" t="str">
            <v>ELLECOURT</v>
          </cell>
        </row>
        <row r="219">
          <cell r="X219" t="str">
            <v>EPANEY</v>
          </cell>
          <cell r="Y219" t="str">
            <v>FONTAINE L'ABBE</v>
          </cell>
          <cell r="Z219" t="str">
            <v>LA BALEINE</v>
          </cell>
          <cell r="AA219" t="str">
            <v>LANDIGOU</v>
          </cell>
          <cell r="AB219" t="str">
            <v>EMANVILLE</v>
          </cell>
        </row>
        <row r="220">
          <cell r="X220" t="str">
            <v>EPINAY SUR ODON</v>
          </cell>
          <cell r="Y220" t="str">
            <v>FONTAINE SOUS JOUY</v>
          </cell>
          <cell r="Z220" t="str">
            <v>LA BARRE DE SEMILLY</v>
          </cell>
          <cell r="AA220" t="str">
            <v>LANDISACQ</v>
          </cell>
          <cell r="AB220" t="str">
            <v>ENVERMEU</v>
          </cell>
        </row>
        <row r="221">
          <cell r="X221" t="str">
            <v>EPRON</v>
          </cell>
          <cell r="Y221" t="str">
            <v>FONTENAY EN VEXIN</v>
          </cell>
          <cell r="Z221" t="str">
            <v>LA BAZOGE</v>
          </cell>
          <cell r="AA221" t="str">
            <v>LARCHAMP</v>
          </cell>
          <cell r="AB221" t="str">
            <v>ENVRONVILLE</v>
          </cell>
        </row>
        <row r="222">
          <cell r="X222" t="str">
            <v>EQUEMAUVILLE</v>
          </cell>
          <cell r="Y222" t="str">
            <v>FORET LA FOLIE</v>
          </cell>
          <cell r="Z222" t="str">
            <v>LA BLOUTIERE</v>
          </cell>
          <cell r="AA222" t="str">
            <v>LARRE</v>
          </cell>
          <cell r="AB222" t="str">
            <v>EPINAY SUR DUCLAIR</v>
          </cell>
        </row>
        <row r="223">
          <cell r="X223" t="str">
            <v>ERAINES</v>
          </cell>
          <cell r="Y223" t="str">
            <v>FORT MOVILLE</v>
          </cell>
          <cell r="Z223" t="str">
            <v>LA BONNEVILLE</v>
          </cell>
          <cell r="AA223" t="str">
            <v>LE BOSC RENOULT</v>
          </cell>
          <cell r="AB223" t="str">
            <v>EPOUVILLE</v>
          </cell>
        </row>
        <row r="224">
          <cell r="X224" t="str">
            <v>ERNES</v>
          </cell>
          <cell r="Y224" t="str">
            <v>FOUCRAINVILLE</v>
          </cell>
          <cell r="Z224" t="str">
            <v>LA CHAISE BEAUDOIN</v>
          </cell>
          <cell r="AA224" t="str">
            <v>LE BOUILLON</v>
          </cell>
          <cell r="AB224" t="str">
            <v>EPRETOT</v>
          </cell>
        </row>
        <row r="225">
          <cell r="X225" t="str">
            <v>ESCOVILLE</v>
          </cell>
          <cell r="Y225" t="str">
            <v>FOULBEC</v>
          </cell>
          <cell r="Z225" t="str">
            <v>LA CHAPELLE CECELIN</v>
          </cell>
          <cell r="AA225" t="str">
            <v>LE BOURG ST LEONARD</v>
          </cell>
          <cell r="AB225" t="str">
            <v>EPREVILLE</v>
          </cell>
        </row>
        <row r="226">
          <cell r="X226" t="str">
            <v>ESCURES SUR FAVIERES</v>
          </cell>
          <cell r="Y226" t="str">
            <v>FOUQUEVILLE</v>
          </cell>
          <cell r="Z226" t="str">
            <v>LA CHAPELLE EN JUGER</v>
          </cell>
          <cell r="AA226" t="str">
            <v>LE CERCUEIL</v>
          </cell>
          <cell r="AB226" t="str">
            <v>ERMENOUVILLE</v>
          </cell>
        </row>
        <row r="227">
          <cell r="X227" t="str">
            <v>ESPINS</v>
          </cell>
          <cell r="Y227" t="str">
            <v>FOURGES</v>
          </cell>
          <cell r="Z227" t="str">
            <v>LA CHAPELLE UREE</v>
          </cell>
          <cell r="AA227" t="str">
            <v>LE CHALANGE</v>
          </cell>
          <cell r="AB227" t="str">
            <v>ERNEMONT LA VILLETTE</v>
          </cell>
        </row>
        <row r="228">
          <cell r="X228" t="str">
            <v>ESQUAY NOTRE DAME</v>
          </cell>
          <cell r="Y228" t="str">
            <v>FOURMETOT</v>
          </cell>
          <cell r="Z228" t="str">
            <v>LA COLOMBE</v>
          </cell>
          <cell r="AA228" t="str">
            <v>LE CHAMP DE LA PIERRE</v>
          </cell>
          <cell r="AB228" t="str">
            <v>ERNEMONT SUR BUCHY</v>
          </cell>
        </row>
        <row r="229">
          <cell r="X229" t="str">
            <v>ESQUAY SUR SEULLES</v>
          </cell>
          <cell r="Y229" t="str">
            <v>FOURS EN VEXIN</v>
          </cell>
          <cell r="Z229" t="str">
            <v>LA CROIX AVRANCHIN</v>
          </cell>
          <cell r="AA229" t="str">
            <v>LE CHATEAU D ALMENECHES</v>
          </cell>
          <cell r="AB229" t="str">
            <v>ESCLAVELLES</v>
          </cell>
        </row>
        <row r="230">
          <cell r="X230" t="str">
            <v>ESSON</v>
          </cell>
          <cell r="Y230" t="str">
            <v>FRANCHEVILLE</v>
          </cell>
          <cell r="Z230" t="str">
            <v>LA FEUILLIE</v>
          </cell>
          <cell r="AA230" t="str">
            <v>LE CHATELLIER</v>
          </cell>
          <cell r="AB230" t="str">
            <v>ESLETTES</v>
          </cell>
        </row>
        <row r="231">
          <cell r="X231" t="str">
            <v>ESTREES LA CAMPAGNE</v>
          </cell>
          <cell r="Y231" t="str">
            <v>FRANQUEVILLE</v>
          </cell>
          <cell r="Z231" t="str">
            <v>LA GLACERIE</v>
          </cell>
          <cell r="AA231" t="str">
            <v>LE GRAIS</v>
          </cell>
          <cell r="AB231" t="str">
            <v>ESTEVILLE</v>
          </cell>
        </row>
        <row r="232">
          <cell r="X232" t="str">
            <v>ESTRY</v>
          </cell>
          <cell r="Y232" t="str">
            <v>FRENEUSE SUR RISLE</v>
          </cell>
          <cell r="Z232" t="str">
            <v>LA GODEFROY</v>
          </cell>
          <cell r="AA232" t="str">
            <v>LE GUE DE LA CHAINE</v>
          </cell>
          <cell r="AB232" t="str">
            <v>ESTOUTEVILLE ECALLES</v>
          </cell>
        </row>
        <row r="233">
          <cell r="X233" t="str">
            <v>ETERVILLE</v>
          </cell>
          <cell r="Y233" t="str">
            <v>FRESNE CAUVERVILLE</v>
          </cell>
          <cell r="Z233" t="str">
            <v>LA GOHANNIERE</v>
          </cell>
          <cell r="AA233" t="str">
            <v>LE MAGE</v>
          </cell>
          <cell r="AB233" t="str">
            <v>ETAIMPUIS</v>
          </cell>
        </row>
        <row r="234">
          <cell r="X234" t="str">
            <v>ETOUVY</v>
          </cell>
          <cell r="Y234" t="str">
            <v>FRESNE L'ARCHEVEQUE</v>
          </cell>
          <cell r="Z234" t="str">
            <v>LA HAYE BELLEFOND</v>
          </cell>
          <cell r="AA234" t="str">
            <v>LE MELE SUR SARTHE</v>
          </cell>
          <cell r="AB234" t="str">
            <v>ETAINHUS</v>
          </cell>
        </row>
        <row r="235">
          <cell r="X235" t="str">
            <v>ETREHAM</v>
          </cell>
          <cell r="Y235" t="str">
            <v>FRESNEY</v>
          </cell>
          <cell r="Z235" t="str">
            <v>LA HAYE D ECTOT</v>
          </cell>
          <cell r="AA235" t="str">
            <v>LE MENIL BERARD</v>
          </cell>
          <cell r="AB235" t="str">
            <v>ETALLEVILLE</v>
          </cell>
        </row>
        <row r="236">
          <cell r="X236" t="str">
            <v>EVRECY</v>
          </cell>
          <cell r="Y236" t="str">
            <v>GADENCOURT</v>
          </cell>
          <cell r="Z236" t="str">
            <v>LA HAYE DU PUITS</v>
          </cell>
          <cell r="AA236" t="str">
            <v>LE MENIL BROUT</v>
          </cell>
          <cell r="AB236" t="str">
            <v>ETALONDES</v>
          </cell>
        </row>
        <row r="237">
          <cell r="X237" t="str">
            <v>FALAISE</v>
          </cell>
          <cell r="Y237" t="str">
            <v>GAILLARDBOIS CRESSENVILLE</v>
          </cell>
          <cell r="Z237" t="str">
            <v>LA HAYE PESNEL</v>
          </cell>
          <cell r="AA237" t="str">
            <v>LE MENIL CIBOULT</v>
          </cell>
          <cell r="AB237" t="str">
            <v>ETOUTTEVILLE</v>
          </cell>
        </row>
        <row r="238">
          <cell r="X238" t="str">
            <v>FAMILLY</v>
          </cell>
          <cell r="Y238" t="str">
            <v>GAILLON</v>
          </cell>
          <cell r="Z238" t="str">
            <v>LA LANDE D AIROU</v>
          </cell>
          <cell r="AA238" t="str">
            <v>LE MENIL DE BRIOUZE</v>
          </cell>
          <cell r="AB238" t="str">
            <v>ETRETAT</v>
          </cell>
        </row>
        <row r="239">
          <cell r="X239" t="str">
            <v>FAUGUERNON</v>
          </cell>
          <cell r="Y239" t="str">
            <v>GAMACHES EN VEXIN</v>
          </cell>
          <cell r="Z239" t="str">
            <v>LA LUCERNE D OUTREMER</v>
          </cell>
          <cell r="AA239" t="str">
            <v>LE MENIL GUYON</v>
          </cell>
          <cell r="AB239" t="str">
            <v>EU</v>
          </cell>
        </row>
        <row r="240">
          <cell r="X240" t="str">
            <v>FEUGUEROLLES SUR SEULLES</v>
          </cell>
          <cell r="Y240" t="str">
            <v>GASNY</v>
          </cell>
          <cell r="Z240" t="str">
            <v>LA MEAUFFE</v>
          </cell>
          <cell r="AA240" t="str">
            <v>LE MERLERAULT</v>
          </cell>
          <cell r="AB240" t="str">
            <v>FECAMP</v>
          </cell>
        </row>
        <row r="241">
          <cell r="X241" t="str">
            <v>FIERVILLE BRAY</v>
          </cell>
          <cell r="Y241" t="str">
            <v>GAUCIEL</v>
          </cell>
          <cell r="Z241" t="str">
            <v>LA MEURDRAQUIERE</v>
          </cell>
          <cell r="AA241" t="str">
            <v>LE PAS ST L HOMER</v>
          </cell>
          <cell r="AB241" t="str">
            <v>FERRIERES EN BRAY</v>
          </cell>
        </row>
        <row r="242">
          <cell r="X242" t="str">
            <v>FIERVILLE LES PARCS</v>
          </cell>
          <cell r="Y242" t="str">
            <v>GAUDREVILLE LA RIVIERE</v>
          </cell>
          <cell r="Z242" t="str">
            <v>LA MOUCHE</v>
          </cell>
          <cell r="AA242" t="str">
            <v>LE PIN AU HARAS</v>
          </cell>
          <cell r="AB242" t="str">
            <v>FESQUES</v>
          </cell>
        </row>
        <row r="243">
          <cell r="X243" t="str">
            <v>FIRFOL</v>
          </cell>
          <cell r="Y243" t="str">
            <v>GAUVILLE LA CAMPAGNE</v>
          </cell>
          <cell r="Z243" t="str">
            <v>LA PERNELLE</v>
          </cell>
          <cell r="AA243" t="str">
            <v>LE PIN LA GARENNE</v>
          </cell>
          <cell r="AB243" t="str">
            <v>FLAMANVILLE</v>
          </cell>
        </row>
        <row r="244">
          <cell r="X244" t="str">
            <v>FLEURY SUR ORNE</v>
          </cell>
          <cell r="Y244" t="str">
            <v>GISAY LA COUDRE</v>
          </cell>
          <cell r="Z244" t="str">
            <v>LA ROCHELLE NORMANDE</v>
          </cell>
          <cell r="AA244" t="str">
            <v>LE PLANTIS</v>
          </cell>
          <cell r="AB244" t="str">
            <v>FLAMETS FRETILS</v>
          </cell>
        </row>
        <row r="245">
          <cell r="X245" t="str">
            <v>FONTAINE ETOUPEFOUR</v>
          </cell>
          <cell r="Y245" t="str">
            <v>GISORS</v>
          </cell>
          <cell r="Z245" t="str">
            <v>LA RONDE HAYE</v>
          </cell>
          <cell r="AA245" t="str">
            <v>LE RENOUARD</v>
          </cell>
          <cell r="AB245" t="str">
            <v>FLOCQUES</v>
          </cell>
        </row>
        <row r="246">
          <cell r="X246" t="str">
            <v>FONTAINE HENRY</v>
          </cell>
          <cell r="Y246" t="str">
            <v>GIVERNY</v>
          </cell>
          <cell r="Z246" t="str">
            <v>LA TRINITE</v>
          </cell>
          <cell r="AA246" t="str">
            <v>LE SAP</v>
          </cell>
          <cell r="AB246" t="str">
            <v>FONGUEUSEMARE</v>
          </cell>
        </row>
        <row r="247">
          <cell r="X247" t="str">
            <v>FONTAINE LE PIN</v>
          </cell>
          <cell r="Y247" t="str">
            <v>GIVERVILLE</v>
          </cell>
          <cell r="Z247" t="str">
            <v>LA VENDELEE</v>
          </cell>
          <cell r="AA247" t="str">
            <v>LE SAP ANDRE</v>
          </cell>
          <cell r="AB247" t="str">
            <v>FONTAINE EN BRAY</v>
          </cell>
        </row>
        <row r="248">
          <cell r="X248" t="str">
            <v>FONTENAY LE MARMION</v>
          </cell>
          <cell r="Y248" t="str">
            <v>GLISOLLES</v>
          </cell>
          <cell r="Z248" t="str">
            <v>LAMBERVILLE</v>
          </cell>
          <cell r="AA248" t="str">
            <v>LE THEIL</v>
          </cell>
          <cell r="AB248" t="str">
            <v>FONTAINE LA MALLET</v>
          </cell>
        </row>
        <row r="249">
          <cell r="X249" t="str">
            <v>FONTENAY LE PESNEL</v>
          </cell>
          <cell r="Y249" t="str">
            <v>GLOS SUR RISLE</v>
          </cell>
          <cell r="Z249" t="str">
            <v>LAPENTY</v>
          </cell>
          <cell r="AA249" t="str">
            <v>LES ASPRES</v>
          </cell>
          <cell r="AB249" t="str">
            <v>FONTAINE LE BOURG</v>
          </cell>
        </row>
        <row r="250">
          <cell r="X250" t="str">
            <v>FONTENERMONT</v>
          </cell>
          <cell r="Y250" t="str">
            <v>GOUPILLIERES</v>
          </cell>
          <cell r="Z250" t="str">
            <v>LAULNE</v>
          </cell>
          <cell r="AA250" t="str">
            <v>LES AUTHIEUX DU PUITS</v>
          </cell>
          <cell r="AB250" t="str">
            <v>FONTAINE LE DUN</v>
          </cell>
        </row>
        <row r="251">
          <cell r="X251" t="str">
            <v>FORMENTIN</v>
          </cell>
          <cell r="Y251" t="str">
            <v>GOURNAY LE GUERIN</v>
          </cell>
          <cell r="Z251" t="str">
            <v>LE CHEFRESNE</v>
          </cell>
          <cell r="AA251" t="str">
            <v>LES CHAMPEAUX</v>
          </cell>
          <cell r="AB251" t="str">
            <v>FONTAINE SOUS PREAUX</v>
          </cell>
        </row>
        <row r="252">
          <cell r="X252" t="str">
            <v>FORMIGNY</v>
          </cell>
          <cell r="Y252" t="str">
            <v>GOUTTIERES</v>
          </cell>
          <cell r="Z252" t="str">
            <v>LE DEZERT</v>
          </cell>
          <cell r="AA252" t="str">
            <v>LES GENETTES</v>
          </cell>
          <cell r="AB252" t="str">
            <v>FONTENAY</v>
          </cell>
        </row>
        <row r="253">
          <cell r="X253" t="str">
            <v>FOULOGNES</v>
          </cell>
          <cell r="Y253" t="str">
            <v>GOUVILLE</v>
          </cell>
          <cell r="Z253" t="str">
            <v>LE FRESNE PORET</v>
          </cell>
          <cell r="AA253" t="str">
            <v>LES MENUS</v>
          </cell>
          <cell r="AB253" t="str">
            <v>FORGES LES EAUX</v>
          </cell>
        </row>
        <row r="254">
          <cell r="X254" t="str">
            <v>FOURCHES</v>
          </cell>
          <cell r="Y254" t="str">
            <v>GRAINVILLE</v>
          </cell>
          <cell r="Z254" t="str">
            <v>LE GRAND CELLAND</v>
          </cell>
          <cell r="AA254" t="str">
            <v>LES ROTOURS</v>
          </cell>
          <cell r="AB254" t="str">
            <v>FOUCARMONT</v>
          </cell>
        </row>
        <row r="255">
          <cell r="X255" t="str">
            <v>FOURNEAUX LE VAL</v>
          </cell>
          <cell r="Y255" t="str">
            <v>GRANDCAMP</v>
          </cell>
          <cell r="Z255" t="str">
            <v>LE GUISLAIN</v>
          </cell>
          <cell r="AA255" t="str">
            <v>LES TOURAILLES</v>
          </cell>
          <cell r="AB255" t="str">
            <v>FOUCART</v>
          </cell>
        </row>
        <row r="256">
          <cell r="X256" t="str">
            <v>FOURNEVILLE</v>
          </cell>
          <cell r="Y256" t="str">
            <v>GRANDCHAIN</v>
          </cell>
          <cell r="Z256" t="str">
            <v>LE HAM</v>
          </cell>
          <cell r="AA256" t="str">
            <v>LES VENTES DE BOURSE</v>
          </cell>
          <cell r="AB256" t="str">
            <v>FRANQUEVILLE ST PIERRE</v>
          </cell>
        </row>
        <row r="257">
          <cell r="X257" t="str">
            <v>FRENOUVILLE</v>
          </cell>
          <cell r="Y257" t="str">
            <v>GRANDVILLIERS</v>
          </cell>
          <cell r="Z257" t="str">
            <v>LE HOMMET D ARTHENAY</v>
          </cell>
          <cell r="AA257" t="str">
            <v>LES YVETEAUX</v>
          </cell>
          <cell r="AB257" t="str">
            <v>FREAUVILLE</v>
          </cell>
        </row>
        <row r="258">
          <cell r="X258" t="str">
            <v>FRESNE LA MERE</v>
          </cell>
          <cell r="Y258" t="str">
            <v>GRAVERON SEMERVILLE</v>
          </cell>
          <cell r="Z258" t="str">
            <v>LE LOREUR</v>
          </cell>
          <cell r="AA258" t="str">
            <v>LIGNERES</v>
          </cell>
          <cell r="AB258" t="str">
            <v>FRENEUSE</v>
          </cell>
        </row>
        <row r="259">
          <cell r="X259" t="str">
            <v>FRESNEY LE PUCEUX</v>
          </cell>
          <cell r="Y259" t="str">
            <v>GRAVIGNY</v>
          </cell>
          <cell r="Z259" t="str">
            <v>LE LOREY</v>
          </cell>
          <cell r="AA259" t="str">
            <v>LIGNEROLLES</v>
          </cell>
          <cell r="AB259" t="str">
            <v>FRESLES</v>
          </cell>
        </row>
        <row r="260">
          <cell r="X260" t="str">
            <v>FRESNEY LE VIEUX</v>
          </cell>
          <cell r="Y260" t="str">
            <v>GROSLEY SUR RISLE</v>
          </cell>
          <cell r="Z260" t="str">
            <v>LE LUOT</v>
          </cell>
          <cell r="AA260" t="str">
            <v>LIGNOU</v>
          </cell>
          <cell r="AB260" t="str">
            <v>FRESNAY LE LONG</v>
          </cell>
        </row>
        <row r="261">
          <cell r="X261" t="str">
            <v>FRIARDEL</v>
          </cell>
          <cell r="Y261" t="str">
            <v>GROSSOEUVRE</v>
          </cell>
          <cell r="Z261" t="str">
            <v>LE MESNIL</v>
          </cell>
          <cell r="AA261" t="str">
            <v>LIVAIE</v>
          </cell>
          <cell r="AB261" t="str">
            <v>FRESNE LE PLAN</v>
          </cell>
        </row>
        <row r="262">
          <cell r="X262" t="str">
            <v>FUMICHON</v>
          </cell>
          <cell r="Y262" t="str">
            <v>GUERNANVILLE</v>
          </cell>
          <cell r="Z262" t="str">
            <v>LE MESNIL ADELEE</v>
          </cell>
          <cell r="AA262" t="str">
            <v>LOISAIL</v>
          </cell>
          <cell r="AB262" t="str">
            <v>FRESNOY FOLNY</v>
          </cell>
        </row>
        <row r="263">
          <cell r="X263" t="str">
            <v>GARCELLES SECQUEVILLE</v>
          </cell>
          <cell r="Y263" t="str">
            <v>GUERNY</v>
          </cell>
          <cell r="Z263" t="str">
            <v>LE MESNIL AMAND</v>
          </cell>
          <cell r="AA263" t="str">
            <v>LONGNY AU PERCHE</v>
          </cell>
          <cell r="AB263" t="str">
            <v>FRESQUIENNE</v>
          </cell>
        </row>
        <row r="264">
          <cell r="X264" t="str">
            <v>GARNETOT</v>
          </cell>
          <cell r="Y264" t="str">
            <v>GUICHAINVILLE</v>
          </cell>
          <cell r="Z264" t="str">
            <v>LE MESNIL AMEY</v>
          </cell>
          <cell r="AA264" t="str">
            <v>LONGUENOE</v>
          </cell>
          <cell r="AB264" t="str">
            <v>FREULLEVILLE</v>
          </cell>
        </row>
        <row r="265">
          <cell r="X265" t="str">
            <v>GAVRUS</v>
          </cell>
          <cell r="Y265" t="str">
            <v>GUISENIERS</v>
          </cell>
          <cell r="Z265" t="str">
            <v>LE MESNIL AU VAL</v>
          </cell>
          <cell r="AA265" t="str">
            <v>LONLAY L ABBAYE</v>
          </cell>
          <cell r="AB265" t="str">
            <v>FREVILLE</v>
          </cell>
        </row>
        <row r="266">
          <cell r="X266" t="str">
            <v>GEFOSSE FONTENAY</v>
          </cell>
          <cell r="Y266" t="str">
            <v>GUITRY</v>
          </cell>
          <cell r="Z266" t="str">
            <v>LE MESNIL AUBERT</v>
          </cell>
          <cell r="AA266" t="str">
            <v>LONLAY LE TESSON</v>
          </cell>
          <cell r="AB266" t="str">
            <v>FRICHEMESNIL</v>
          </cell>
        </row>
        <row r="267">
          <cell r="X267" t="str">
            <v>GENNEVILLE</v>
          </cell>
          <cell r="Y267" t="str">
            <v>HACQUEVILLE</v>
          </cell>
          <cell r="Z267" t="str">
            <v>LE MESNIL EURY</v>
          </cell>
          <cell r="AA267" t="str">
            <v>LONRAI</v>
          </cell>
          <cell r="AB267" t="str">
            <v>FROBERVILLE</v>
          </cell>
        </row>
        <row r="268">
          <cell r="X268" t="str">
            <v>GERROTS</v>
          </cell>
          <cell r="Y268" t="str">
            <v>HARCOURT</v>
          </cell>
          <cell r="Z268" t="str">
            <v>LE MESNIL GARNIER</v>
          </cell>
          <cell r="AA268" t="str">
            <v>LORE</v>
          </cell>
          <cell r="AB268" t="str">
            <v>FRY</v>
          </cell>
        </row>
        <row r="269">
          <cell r="X269" t="str">
            <v>GIBERVILLE</v>
          </cell>
          <cell r="Y269" t="str">
            <v>HARDENCOURT COCHEREL</v>
          </cell>
          <cell r="Z269" t="str">
            <v>LE MESNIL GILBERT</v>
          </cell>
          <cell r="AA269" t="str">
            <v>LOUCE</v>
          </cell>
          <cell r="AB269" t="str">
            <v>FULTOT</v>
          </cell>
        </row>
        <row r="270">
          <cell r="X270" t="str">
            <v>GLANVILLE</v>
          </cell>
          <cell r="Y270" t="str">
            <v>HARQUENCY</v>
          </cell>
          <cell r="Z270" t="str">
            <v>LE MESNIL HERMAN</v>
          </cell>
          <cell r="AA270" t="str">
            <v>LOUGE SUR MAIRE</v>
          </cell>
          <cell r="AB270" t="str">
            <v>GAILLEFONTAINE</v>
          </cell>
        </row>
        <row r="271">
          <cell r="X271" t="str">
            <v>GLOS</v>
          </cell>
          <cell r="Y271" t="str">
            <v>HAUVILLE</v>
          </cell>
          <cell r="Z271" t="str">
            <v>LE MESNIL OPAC</v>
          </cell>
          <cell r="AA271" t="str">
            <v>LOUVIERES EN AUGE</v>
          </cell>
          <cell r="AB271" t="str">
            <v>GAINNEVILLE</v>
          </cell>
        </row>
        <row r="272">
          <cell r="X272" t="str">
            <v>GONNEVILLE EN AUGE</v>
          </cell>
          <cell r="Y272" t="str">
            <v>HEBECOURT</v>
          </cell>
          <cell r="Z272" t="str">
            <v>LE MESNIL OZENNE</v>
          </cell>
          <cell r="AA272" t="str">
            <v>LUCE</v>
          </cell>
          <cell r="AB272" t="str">
            <v>GANCOURT ST ETIENNE</v>
          </cell>
        </row>
        <row r="273">
          <cell r="X273" t="str">
            <v>GONNEVILLE SUR HONFLEUR</v>
          </cell>
          <cell r="Y273" t="str">
            <v>HECMANVILLE</v>
          </cell>
          <cell r="Z273" t="str">
            <v>LE MESNIL RAINFRAY</v>
          </cell>
          <cell r="AA273" t="str">
            <v>MACE</v>
          </cell>
          <cell r="AB273" t="str">
            <v>GANZEVILLE</v>
          </cell>
        </row>
        <row r="274">
          <cell r="X274" t="str">
            <v>GONNEVILLE SUR MER</v>
          </cell>
          <cell r="Y274" t="str">
            <v>HECOURT</v>
          </cell>
          <cell r="Z274" t="str">
            <v>LE MESNIL RAOULT</v>
          </cell>
          <cell r="AA274" t="str">
            <v>MAGNY LE DESERT</v>
          </cell>
          <cell r="AB274" t="str">
            <v>GERPONVILLE</v>
          </cell>
        </row>
        <row r="275">
          <cell r="X275" t="str">
            <v>GOUPILLIERES</v>
          </cell>
          <cell r="Y275" t="str">
            <v>HECTOMARE</v>
          </cell>
          <cell r="Z275" t="str">
            <v>LE MESNIL ROGUES</v>
          </cell>
          <cell r="AA275" t="str">
            <v>MAHERU</v>
          </cell>
          <cell r="AB275" t="str">
            <v>GERVILLE</v>
          </cell>
        </row>
        <row r="276">
          <cell r="X276" t="str">
            <v>GOUSTRANVILLE</v>
          </cell>
          <cell r="Y276" t="str">
            <v>HENNEZIS</v>
          </cell>
          <cell r="Z276" t="str">
            <v>LE MESNIL ROUXELIN</v>
          </cell>
          <cell r="AA276" t="str">
            <v>MAISON MAUGIS</v>
          </cell>
          <cell r="AB276" t="str">
            <v>GLICOURT</v>
          </cell>
        </row>
        <row r="277">
          <cell r="X277" t="str">
            <v>GOUVIX</v>
          </cell>
          <cell r="Y277" t="str">
            <v>HERQUEVILLE</v>
          </cell>
          <cell r="Z277" t="str">
            <v>LE MESNIL TOVE</v>
          </cell>
          <cell r="AA277" t="str">
            <v>MALE</v>
          </cell>
          <cell r="AB277" t="str">
            <v>GODERVILLE</v>
          </cell>
        </row>
        <row r="278">
          <cell r="X278" t="str">
            <v>GRAINVILLE LANGANNERIE</v>
          </cell>
          <cell r="Y278" t="str">
            <v>HEUBECOURT HARICOURT</v>
          </cell>
          <cell r="Z278" t="str">
            <v>LE MESNIL VENERON</v>
          </cell>
          <cell r="AA278" t="str">
            <v>MALETABLE</v>
          </cell>
          <cell r="AB278" t="str">
            <v>GOMMERVILLE</v>
          </cell>
        </row>
        <row r="279">
          <cell r="X279" t="str">
            <v>GRAINVILLE SUR ODON</v>
          </cell>
          <cell r="Y279" t="str">
            <v>HEUDEBOUVILLE</v>
          </cell>
          <cell r="Z279" t="str">
            <v>LE MESNIL VIGOT</v>
          </cell>
          <cell r="AA279" t="str">
            <v>MANTILLY</v>
          </cell>
          <cell r="AB279" t="str">
            <v>GONFREVILLE CAILLOT</v>
          </cell>
        </row>
        <row r="280">
          <cell r="X280" t="str">
            <v>GRANDCAMP MAISY</v>
          </cell>
          <cell r="Y280" t="str">
            <v>HEUDICOURT</v>
          </cell>
          <cell r="Z280" t="str">
            <v>LE MESNIL VILLEMAN</v>
          </cell>
          <cell r="AA280" t="str">
            <v>MARCEI</v>
          </cell>
          <cell r="AB280" t="str">
            <v>GONFREVILLE L'ORCHER</v>
          </cell>
        </row>
        <row r="281">
          <cell r="X281" t="str">
            <v>GRANDCHAMP LE CHATEAU</v>
          </cell>
          <cell r="Y281" t="str">
            <v>HEUDREVILLE EN LIEUVIN</v>
          </cell>
          <cell r="Z281" t="str">
            <v>LE MESNILBUS</v>
          </cell>
          <cell r="AA281" t="str">
            <v>MARCHAINVILLE</v>
          </cell>
          <cell r="AB281" t="str">
            <v>GONNETOT</v>
          </cell>
        </row>
        <row r="282">
          <cell r="X282" t="str">
            <v>GRANDMESNIL</v>
          </cell>
          <cell r="Y282" t="str">
            <v>HEUDREVILLE SUR EURE</v>
          </cell>
          <cell r="Z282" t="str">
            <v>LE MESNILLARD</v>
          </cell>
          <cell r="AA282" t="str">
            <v>MARCHEMAISONS</v>
          </cell>
          <cell r="AB282" t="str">
            <v>GONNEVILLE LA MALLET</v>
          </cell>
        </row>
        <row r="283">
          <cell r="X283" t="str">
            <v>GRANDOUET</v>
          </cell>
          <cell r="Y283" t="str">
            <v>HEUQUEVILLE</v>
          </cell>
          <cell r="Z283" t="str">
            <v>LE MONT ST MICHEL</v>
          </cell>
          <cell r="AA283" t="str">
            <v>MARDILLY</v>
          </cell>
          <cell r="AB283" t="str">
            <v>GONNEVILLE SUR SCIE</v>
          </cell>
        </row>
        <row r="284">
          <cell r="X284" t="str">
            <v>GRANGUES</v>
          </cell>
          <cell r="Y284" t="str">
            <v>HONDOUVILLE</v>
          </cell>
          <cell r="Z284" t="str">
            <v>LE NEUFBOURG</v>
          </cell>
          <cell r="AA284" t="str">
            <v>MARMOUILLE</v>
          </cell>
          <cell r="AB284" t="str">
            <v>GONZEVILLE</v>
          </cell>
        </row>
        <row r="285">
          <cell r="X285" t="str">
            <v>GRAYE SUR MER</v>
          </cell>
          <cell r="Y285" t="str">
            <v>HONGUEMARE GUENOUVILLE</v>
          </cell>
          <cell r="Z285" t="str">
            <v>LE PERRON</v>
          </cell>
          <cell r="AA285" t="str">
            <v>MARNEFER</v>
          </cell>
          <cell r="AB285" t="str">
            <v>GOUCHAUPRE</v>
          </cell>
        </row>
        <row r="286">
          <cell r="X286" t="str">
            <v>GRENTHEVILLE</v>
          </cell>
          <cell r="Y286" t="str">
            <v>HOUETTEVILLE</v>
          </cell>
          <cell r="Z286" t="str">
            <v>LE PETIT CELLAND</v>
          </cell>
          <cell r="AA286" t="str">
            <v>MAUVES SUR HUISNE</v>
          </cell>
          <cell r="AB286" t="str">
            <v>GOUPILLIERES</v>
          </cell>
        </row>
        <row r="287">
          <cell r="X287" t="str">
            <v>GRIMBOSQ</v>
          </cell>
          <cell r="Y287" t="str">
            <v>HOULBEC COCHEREL</v>
          </cell>
          <cell r="Z287" t="str">
            <v>LE PLESSIS LASTELLE</v>
          </cell>
          <cell r="AA287" t="str">
            <v>MEDAVY</v>
          </cell>
          <cell r="AB287" t="str">
            <v>GOURNAY EN BRAY</v>
          </cell>
        </row>
        <row r="288">
          <cell r="X288" t="str">
            <v>GRISY</v>
          </cell>
          <cell r="Y288" t="str">
            <v>HOULBEC PRES LE GROS THEIL</v>
          </cell>
          <cell r="Z288" t="str">
            <v>LE ROZEL</v>
          </cell>
          <cell r="AA288" t="str">
            <v>MEHOUDIN</v>
          </cell>
          <cell r="AB288" t="str">
            <v>GOUY</v>
          </cell>
        </row>
        <row r="289">
          <cell r="X289" t="str">
            <v>GUERON</v>
          </cell>
          <cell r="Y289" t="str">
            <v>HOUVILLE EN VEXIN</v>
          </cell>
          <cell r="Z289" t="str">
            <v>LE TANU</v>
          </cell>
          <cell r="AA289" t="str">
            <v>MENIL ERREUX</v>
          </cell>
          <cell r="AB289" t="str">
            <v>GRAIMBOUVILLE</v>
          </cell>
        </row>
        <row r="290">
          <cell r="X290" t="str">
            <v>HAMARS</v>
          </cell>
          <cell r="Y290" t="str">
            <v>HUEST</v>
          </cell>
          <cell r="Z290" t="str">
            <v>LE TEILLEUL</v>
          </cell>
          <cell r="AA290" t="str">
            <v>MENIL FROGER</v>
          </cell>
          <cell r="AB290" t="str">
            <v>GRAINVILLE LA TEINTURIERE</v>
          </cell>
        </row>
        <row r="291">
          <cell r="X291" t="str">
            <v>HERMANVILLE SUR MER</v>
          </cell>
          <cell r="Y291" t="str">
            <v>IGOVILLE</v>
          </cell>
          <cell r="Z291" t="str">
            <v>LE THEIL</v>
          </cell>
          <cell r="AA291" t="str">
            <v>MENIL GONDOUIN</v>
          </cell>
          <cell r="AB291" t="str">
            <v>GRAINVILLE SUR RY</v>
          </cell>
        </row>
        <row r="292">
          <cell r="X292" t="str">
            <v>HERMIVAL LES VAUX</v>
          </cell>
          <cell r="Y292" t="str">
            <v>ILLEVILLE SUR MONTFORT</v>
          </cell>
          <cell r="Z292" t="str">
            <v>LE VAL ST PERE</v>
          </cell>
          <cell r="AA292" t="str">
            <v>MENIL HERMEI</v>
          </cell>
          <cell r="AB292" t="str">
            <v>GRAINVILLE YMAUVILLE</v>
          </cell>
        </row>
        <row r="293">
          <cell r="X293" t="str">
            <v>HEROUVILLE ST CLAIR</v>
          </cell>
          <cell r="Y293" t="str">
            <v>ILLIERS L'EVEQUE</v>
          </cell>
          <cell r="Z293" t="str">
            <v>LE VALDECIE</v>
          </cell>
          <cell r="AA293" t="str">
            <v>MENIL HUBERT EN EXMES</v>
          </cell>
          <cell r="AB293" t="str">
            <v>GRAND CAMP</v>
          </cell>
        </row>
        <row r="294">
          <cell r="X294" t="str">
            <v>HEROUVILLETTE</v>
          </cell>
          <cell r="Y294" t="str">
            <v>INCARVILLE</v>
          </cell>
          <cell r="Z294" t="str">
            <v>LE VAST</v>
          </cell>
          <cell r="AA294" t="str">
            <v>MENIL HUBERT SUR ORNE</v>
          </cell>
          <cell r="AB294" t="str">
            <v>GRAND COURONNE</v>
          </cell>
        </row>
        <row r="295">
          <cell r="X295" t="str">
            <v>HEULAND</v>
          </cell>
          <cell r="Y295" t="str">
            <v>IRREVILLE</v>
          </cell>
          <cell r="Z295" t="str">
            <v>LE VICEL</v>
          </cell>
          <cell r="AA295" t="str">
            <v>MENIL JEAN</v>
          </cell>
          <cell r="AB295" t="str">
            <v>GRANDCOURT</v>
          </cell>
        </row>
        <row r="296">
          <cell r="X296" t="str">
            <v>HEURTEVENT</v>
          </cell>
          <cell r="Y296" t="str">
            <v>IVILLE</v>
          </cell>
          <cell r="Z296" t="str">
            <v>LE VRETOT</v>
          </cell>
          <cell r="AA296" t="str">
            <v>MENIL VIN</v>
          </cell>
          <cell r="AB296" t="str">
            <v>GRAVAL</v>
          </cell>
        </row>
        <row r="297">
          <cell r="X297" t="str">
            <v>HIEVILLE</v>
          </cell>
          <cell r="Y297" t="str">
            <v>IVRY LA BATAILLE</v>
          </cell>
          <cell r="Z297" t="str">
            <v>LENGRONNE</v>
          </cell>
          <cell r="AA297" t="str">
            <v>MERRI</v>
          </cell>
          <cell r="AB297" t="str">
            <v>GREGES</v>
          </cell>
        </row>
        <row r="298">
          <cell r="X298" t="str">
            <v>HONFLEUR</v>
          </cell>
          <cell r="Y298" t="str">
            <v>JONQUERETS DE LIVET</v>
          </cell>
          <cell r="Z298" t="str">
            <v>LES CHAMBRES</v>
          </cell>
          <cell r="AA298" t="str">
            <v>MESSEI</v>
          </cell>
          <cell r="AB298" t="str">
            <v>GREMONVILLE</v>
          </cell>
        </row>
        <row r="299">
          <cell r="X299" t="str">
            <v>HOTOT EN AUGE</v>
          </cell>
          <cell r="Y299" t="str">
            <v>JOUY SUR EURE</v>
          </cell>
          <cell r="Z299" t="str">
            <v>LES CHAMPS DE LOSQUE</v>
          </cell>
          <cell r="AA299" t="str">
            <v>MIEUXCE</v>
          </cell>
          <cell r="AB299" t="str">
            <v>GRENY</v>
          </cell>
        </row>
        <row r="300">
          <cell r="X300" t="str">
            <v>HOTTOT LES BAGUES</v>
          </cell>
          <cell r="Y300" t="str">
            <v>JUIGNETTES</v>
          </cell>
          <cell r="Z300" t="str">
            <v>LES CHERIS</v>
          </cell>
          <cell r="AA300" t="str">
            <v>MONCEAUX AU PERCHE</v>
          </cell>
          <cell r="AB300" t="str">
            <v>GREUVILLE</v>
          </cell>
        </row>
        <row r="301">
          <cell r="X301" t="str">
            <v>HOULGATE</v>
          </cell>
          <cell r="Y301" t="str">
            <v>JUMELLES</v>
          </cell>
          <cell r="Z301" t="str">
            <v>LES CRESNAYS</v>
          </cell>
          <cell r="AA301" t="str">
            <v>MONCY</v>
          </cell>
          <cell r="AB301" t="str">
            <v>GRIGNEUSEVILLE</v>
          </cell>
        </row>
        <row r="302">
          <cell r="X302" t="str">
            <v>HUBERT FOLIE</v>
          </cell>
          <cell r="Y302" t="str">
            <v>LA BARRE EN OUCHE</v>
          </cell>
          <cell r="Z302" t="str">
            <v>LES LOGES MARCHIS</v>
          </cell>
          <cell r="AA302" t="str">
            <v>MONNAI</v>
          </cell>
          <cell r="AB302" t="str">
            <v>GRUCHET LE VALASSE</v>
          </cell>
        </row>
        <row r="303">
          <cell r="X303" t="str">
            <v>HUPPAIN</v>
          </cell>
          <cell r="Y303" t="str">
            <v>LA BOISSIERE</v>
          </cell>
          <cell r="Z303" t="str">
            <v>LES LOGES SUR BRECEY</v>
          </cell>
          <cell r="AA303" t="str">
            <v>MONT ORMEL</v>
          </cell>
          <cell r="AB303" t="str">
            <v>GRUCHET ST SIMEON</v>
          </cell>
        </row>
        <row r="304">
          <cell r="X304" t="str">
            <v>IFS</v>
          </cell>
          <cell r="Y304" t="str">
            <v>LA BONNEVILLE SUR ITON</v>
          </cell>
          <cell r="Z304" t="str">
            <v>LES MOITIERS D ALLONNE</v>
          </cell>
          <cell r="AA304" t="str">
            <v>MONTABARD</v>
          </cell>
          <cell r="AB304" t="str">
            <v>GRUGNY</v>
          </cell>
        </row>
        <row r="305">
          <cell r="X305" t="str">
            <v>ISIGNY SUR MER</v>
          </cell>
          <cell r="Y305" t="str">
            <v>LA CHAPELLE BAYVEL</v>
          </cell>
          <cell r="Z305" t="str">
            <v>LES MOITIERS EN BAUPTOIS</v>
          </cell>
          <cell r="AA305" t="str">
            <v>MONTCHEVREL</v>
          </cell>
          <cell r="AB305" t="str">
            <v>GRUMESNIL</v>
          </cell>
        </row>
        <row r="306">
          <cell r="X306" t="str">
            <v>JANVILLE</v>
          </cell>
          <cell r="Y306" t="str">
            <v>LA CHAPELLE DU BOIS DES FAULX</v>
          </cell>
          <cell r="Z306" t="str">
            <v>LES PERQUES</v>
          </cell>
          <cell r="AA306" t="str">
            <v>MONTGAROULT</v>
          </cell>
          <cell r="AB306" t="str">
            <v>GUERVILLE</v>
          </cell>
        </row>
        <row r="307">
          <cell r="X307" t="str">
            <v>JORT</v>
          </cell>
          <cell r="Y307" t="str">
            <v>LA CHAPELLE GAUTHIER</v>
          </cell>
          <cell r="Z307" t="str">
            <v>LES PIEUX</v>
          </cell>
          <cell r="AA307" t="str">
            <v>MONTGAUDRY</v>
          </cell>
          <cell r="AB307" t="str">
            <v>GUEURES</v>
          </cell>
        </row>
        <row r="308">
          <cell r="X308" t="str">
            <v>JUAYE MONDAYE</v>
          </cell>
          <cell r="Y308" t="str">
            <v>LA CHAPELLE HARENG</v>
          </cell>
          <cell r="Z308" t="str">
            <v>LES VEYS</v>
          </cell>
          <cell r="AA308" t="str">
            <v>MONTILLY SUR NOIREAU</v>
          </cell>
          <cell r="AB308" t="str">
            <v>GUEUTTEVILLE</v>
          </cell>
        </row>
        <row r="309">
          <cell r="X309" t="str">
            <v>JURQUES</v>
          </cell>
          <cell r="Y309" t="str">
            <v>LA CHAPELLE REANVILLE</v>
          </cell>
          <cell r="Z309" t="str">
            <v>LESSAY</v>
          </cell>
          <cell r="AA309" t="str">
            <v>MONTMERREI</v>
          </cell>
          <cell r="AB309" t="str">
            <v>GUEUTTEVILLE LES GRES</v>
          </cell>
        </row>
        <row r="310">
          <cell r="X310" t="str">
            <v>JUVIGNY SUR SEULLES</v>
          </cell>
          <cell r="Y310" t="str">
            <v>LA COUTURE BOUSSEY</v>
          </cell>
          <cell r="Z310" t="str">
            <v>LESTRE</v>
          </cell>
          <cell r="AA310" t="str">
            <v>MONTREUIL AU HOULME</v>
          </cell>
          <cell r="AB310" t="str">
            <v>GUILMECOURT</v>
          </cell>
        </row>
        <row r="311">
          <cell r="X311" t="str">
            <v>L HOTELLERIE</v>
          </cell>
          <cell r="Y311" t="str">
            <v>LA CROISILLE</v>
          </cell>
          <cell r="Z311" t="str">
            <v>LIESVILLE SUR DOUVE</v>
          </cell>
          <cell r="AA311" t="str">
            <v>MONTREUIL LA CAMBE</v>
          </cell>
          <cell r="AB311" t="str">
            <v>HARCANVILLE</v>
          </cell>
        </row>
        <row r="312">
          <cell r="X312" t="str">
            <v>L OUDON</v>
          </cell>
          <cell r="Y312" t="str">
            <v>LA CROIX ST LEUFROY</v>
          </cell>
          <cell r="Z312" t="str">
            <v>LIEUSAINT</v>
          </cell>
          <cell r="AA312" t="str">
            <v>MONTSECRET</v>
          </cell>
          <cell r="AB312" t="str">
            <v>HARFLEUR</v>
          </cell>
        </row>
        <row r="313">
          <cell r="X313" t="str">
            <v>LA BAZOQUE</v>
          </cell>
          <cell r="Y313" t="str">
            <v>LA FERRIERE SUR RISLE</v>
          </cell>
          <cell r="Z313" t="str">
            <v>LINGEARD</v>
          </cell>
          <cell r="AA313" t="str">
            <v>MORTAGNE AU PERCHE</v>
          </cell>
          <cell r="AB313" t="str">
            <v>HATTENVILLE</v>
          </cell>
        </row>
        <row r="314">
          <cell r="X314" t="str">
            <v>LA BIGNE</v>
          </cell>
          <cell r="Y314" t="str">
            <v>LA FORET DU PARC</v>
          </cell>
          <cell r="Z314" t="str">
            <v>LINGREVILLE</v>
          </cell>
          <cell r="AA314" t="str">
            <v>MORTREE</v>
          </cell>
          <cell r="AB314" t="str">
            <v>HAUCOURT</v>
          </cell>
        </row>
        <row r="315">
          <cell r="X315" t="str">
            <v>LA BOISSIERE</v>
          </cell>
          <cell r="Y315" t="str">
            <v>LA GOULAFRIERE</v>
          </cell>
          <cell r="Z315" t="str">
            <v>LITHAIRE</v>
          </cell>
          <cell r="AA315" t="str">
            <v>MOULICENT</v>
          </cell>
          <cell r="AB315" t="str">
            <v>HAUDRICOURT</v>
          </cell>
        </row>
        <row r="316">
          <cell r="X316" t="str">
            <v>LA BREVIERE</v>
          </cell>
          <cell r="Y316" t="str">
            <v>LA GUEROULDE</v>
          </cell>
          <cell r="Z316" t="str">
            <v>LOLIF</v>
          </cell>
          <cell r="AA316" t="str">
            <v>MOULINS LA MARCHE</v>
          </cell>
          <cell r="AB316" t="str">
            <v>HAUSSEZ</v>
          </cell>
        </row>
        <row r="317">
          <cell r="X317" t="str">
            <v>LA CAINE</v>
          </cell>
          <cell r="Y317" t="str">
            <v>LA HARENGERE</v>
          </cell>
          <cell r="Z317" t="str">
            <v>LONGUEVILLE</v>
          </cell>
          <cell r="AA317" t="str">
            <v>MOULINS SUR ORNE</v>
          </cell>
          <cell r="AB317" t="str">
            <v>HAUTOT L'AUVRAY</v>
          </cell>
        </row>
        <row r="318">
          <cell r="X318" t="str">
            <v>LA CAMBE</v>
          </cell>
          <cell r="Y318" t="str">
            <v>LA HAYE AUBREE</v>
          </cell>
          <cell r="Z318" t="str">
            <v>LOZON</v>
          </cell>
          <cell r="AA318" t="str">
            <v>MOUSSONVILLIERS</v>
          </cell>
          <cell r="AB318" t="str">
            <v>HAUTOT LE VATOIS</v>
          </cell>
        </row>
        <row r="319">
          <cell r="X319" t="str">
            <v>LA CHAPELLE ENGERBOLD</v>
          </cell>
          <cell r="Y319" t="str">
            <v>LA HAYE DE CALLEVILLE</v>
          </cell>
          <cell r="Z319" t="str">
            <v>MACEY</v>
          </cell>
          <cell r="AA319" t="str">
            <v>MOUTIERS AU PERCHE</v>
          </cell>
          <cell r="AB319" t="str">
            <v>HAUTOT ST SULPICE</v>
          </cell>
        </row>
        <row r="320">
          <cell r="X320" t="str">
            <v>LA CHAPELLE HAUTE GRUE</v>
          </cell>
          <cell r="Y320" t="str">
            <v>LA HAYE DE ROUTOT</v>
          </cell>
          <cell r="Z320" t="str">
            <v>MAGNEVILLE</v>
          </cell>
          <cell r="AA320" t="str">
            <v>NEAUPHE SOUS ESSAI</v>
          </cell>
          <cell r="AB320" t="str">
            <v>HAUTOT SUR MER</v>
          </cell>
        </row>
        <row r="321">
          <cell r="X321" t="str">
            <v>LA CHAPELLE YVON</v>
          </cell>
          <cell r="Y321" t="str">
            <v>LA HAYE DU THEIL</v>
          </cell>
          <cell r="Z321" t="str">
            <v>MARCEY LES GREVES</v>
          </cell>
          <cell r="AA321" t="str">
            <v>NEAUPHE SUR DIVE</v>
          </cell>
          <cell r="AB321" t="str">
            <v>HAUTOT SUR SEINE</v>
          </cell>
        </row>
        <row r="322">
          <cell r="X322" t="str">
            <v>LA CRESSONNIERE</v>
          </cell>
          <cell r="Y322" t="str">
            <v>LA HAYE LE COMTE</v>
          </cell>
          <cell r="Z322" t="str">
            <v>MARCHESIEUX</v>
          </cell>
          <cell r="AA322" t="str">
            <v>NECY</v>
          </cell>
          <cell r="AB322" t="str">
            <v>HEBERVILLE</v>
          </cell>
        </row>
        <row r="323">
          <cell r="X323" t="str">
            <v>LA CROUPTE</v>
          </cell>
          <cell r="Y323" t="str">
            <v>LA HAYE MALHERBE</v>
          </cell>
          <cell r="Z323" t="str">
            <v>MARCILLY</v>
          </cell>
          <cell r="AA323" t="str">
            <v>NEUILLY LE BISSON</v>
          </cell>
          <cell r="AB323" t="str">
            <v>HENOUVILLE</v>
          </cell>
        </row>
        <row r="324">
          <cell r="X324" t="str">
            <v>LA FERRIERE AU DOYEN</v>
          </cell>
          <cell r="Y324" t="str">
            <v>LA HAYE ST SYLVESTRE</v>
          </cell>
          <cell r="Z324" t="str">
            <v>MARGUERAY</v>
          </cell>
          <cell r="AA324" t="str">
            <v>NEUILLY SUR EURE</v>
          </cell>
          <cell r="AB324" t="str">
            <v>HERICOURT EN CAUX</v>
          </cell>
        </row>
        <row r="325">
          <cell r="X325" t="str">
            <v>LA FERRIERE DUVAL</v>
          </cell>
          <cell r="Y325" t="str">
            <v>LA HEUNIERE</v>
          </cell>
          <cell r="Z325" t="str">
            <v>MARIGNY</v>
          </cell>
          <cell r="AA325" t="str">
            <v>NEUVILLE PRES SEES</v>
          </cell>
          <cell r="AB325" t="str">
            <v>HERMANVILLE</v>
          </cell>
        </row>
        <row r="326">
          <cell r="X326" t="str">
            <v>LA FERRIERE HARANG</v>
          </cell>
          <cell r="Y326" t="str">
            <v>LA HOUSSAYE</v>
          </cell>
          <cell r="Z326" t="str">
            <v>MARTIGNY</v>
          </cell>
          <cell r="AA326" t="str">
            <v>NEUVILLE SUR TOUQUES</v>
          </cell>
          <cell r="AB326" t="str">
            <v>HERMEVILLE</v>
          </cell>
        </row>
        <row r="327">
          <cell r="X327" t="str">
            <v>LA FOLIE</v>
          </cell>
          <cell r="Y327" t="str">
            <v>LA LANDE ST LEGER</v>
          </cell>
          <cell r="Z327" t="str">
            <v>MARTINVAST</v>
          </cell>
          <cell r="AA327" t="str">
            <v>NEUVY AU HOULME</v>
          </cell>
          <cell r="AB327" t="str">
            <v>HERONCHELLES</v>
          </cell>
        </row>
        <row r="328">
          <cell r="X328" t="str">
            <v>LA FOLLETIERE ABENON</v>
          </cell>
          <cell r="Y328" t="str">
            <v>LA MADELEINE DE NONANCOURT</v>
          </cell>
          <cell r="Z328" t="str">
            <v>MAUPERTUIS</v>
          </cell>
          <cell r="AA328" t="str">
            <v>NOCE</v>
          </cell>
          <cell r="AB328" t="str">
            <v>HEUGLEVILLE SUR SCIE</v>
          </cell>
        </row>
        <row r="329">
          <cell r="X329" t="str">
            <v>LA GRAVERIE</v>
          </cell>
          <cell r="Y329" t="str">
            <v>LA NEUVE GRANGE</v>
          </cell>
          <cell r="Z329" t="str">
            <v>MAUPERTUS SUR MER</v>
          </cell>
          <cell r="AA329" t="str">
            <v>NONANT LE PIN</v>
          </cell>
          <cell r="AB329" t="str">
            <v>HEUQUEVILLE</v>
          </cell>
        </row>
        <row r="330">
          <cell r="X330" t="str">
            <v>LA HOGUETTE</v>
          </cell>
          <cell r="Y330" t="str">
            <v>LA NEUVE LYRE</v>
          </cell>
          <cell r="Z330" t="str">
            <v>MEAUTIS</v>
          </cell>
          <cell r="AA330" t="str">
            <v>NORMANDEL</v>
          </cell>
          <cell r="AB330" t="str">
            <v>HEURTEAUVILLE</v>
          </cell>
        </row>
        <row r="331">
          <cell r="X331" t="str">
            <v>LA HOUBLONNIERE</v>
          </cell>
          <cell r="Y331" t="str">
            <v>LA NEUVILLE DU BOSC</v>
          </cell>
          <cell r="Z331" t="str">
            <v>MILLIERES</v>
          </cell>
          <cell r="AA331" t="str">
            <v>NOTRE DAME DU ROCHER</v>
          </cell>
          <cell r="AB331" t="str">
            <v>HODENG AU BOSC</v>
          </cell>
        </row>
        <row r="332">
          <cell r="X332" t="str">
            <v>LA LANDE SUR DROME</v>
          </cell>
          <cell r="Y332" t="str">
            <v>LA NOE POULAIN</v>
          </cell>
          <cell r="Z332" t="str">
            <v>MILLY</v>
          </cell>
          <cell r="AA332" t="str">
            <v>OCCAGNES</v>
          </cell>
          <cell r="AB332" t="str">
            <v>HODENG HODENGER</v>
          </cell>
        </row>
        <row r="333">
          <cell r="X333" t="str">
            <v>LA LANDE VAUMONT</v>
          </cell>
          <cell r="Y333" t="str">
            <v>LA POTERIE MATHIEU</v>
          </cell>
          <cell r="Z333" t="str">
            <v>MOBECQ</v>
          </cell>
          <cell r="AA333" t="str">
            <v>OMMEEL</v>
          </cell>
          <cell r="AB333" t="str">
            <v>HOUDETOT</v>
          </cell>
        </row>
        <row r="334">
          <cell r="X334" t="str">
            <v>LA POMMERAYE</v>
          </cell>
          <cell r="Y334" t="str">
            <v>LA PYLE</v>
          </cell>
          <cell r="Z334" t="str">
            <v>MONTABOT</v>
          </cell>
          <cell r="AA334" t="str">
            <v>OMMOY</v>
          </cell>
          <cell r="AB334" t="str">
            <v>HOUPPEVILLE</v>
          </cell>
        </row>
        <row r="335">
          <cell r="X335" t="str">
            <v>LA RIVIERE ST SAUVEUR</v>
          </cell>
          <cell r="Y335" t="str">
            <v>LA ROQUETTE</v>
          </cell>
          <cell r="Z335" t="str">
            <v>MONTAIGU LA BRISETTE</v>
          </cell>
          <cell r="AA335" t="str">
            <v>ORGERES</v>
          </cell>
          <cell r="AB335" t="str">
            <v>HOUQUETOT</v>
          </cell>
        </row>
        <row r="336">
          <cell r="X336" t="str">
            <v>LA ROCQUE</v>
          </cell>
          <cell r="Y336" t="str">
            <v>LA ROUSSIERE</v>
          </cell>
          <cell r="Z336" t="str">
            <v>MONTAIGU LES BOIS</v>
          </cell>
          <cell r="AA336" t="str">
            <v>ORIGNY LE BUTIN</v>
          </cell>
          <cell r="AB336" t="str">
            <v>HUGLEVILLE EN CAUX</v>
          </cell>
        </row>
        <row r="337">
          <cell r="X337" t="str">
            <v>LA ROQUE BAIGNARD</v>
          </cell>
          <cell r="Y337" t="str">
            <v>LA SAUSSAYE</v>
          </cell>
          <cell r="Z337" t="str">
            <v>MONTANEL</v>
          </cell>
          <cell r="AA337" t="str">
            <v>ORIGNY LE ROUX</v>
          </cell>
          <cell r="AB337" t="str">
            <v>ILLOIS</v>
          </cell>
        </row>
        <row r="338">
          <cell r="X338" t="str">
            <v>LA VACQUERIE</v>
          </cell>
          <cell r="Y338" t="str">
            <v>LA TRINITE</v>
          </cell>
          <cell r="Z338" t="str">
            <v>MONTBRAY</v>
          </cell>
          <cell r="AA338" t="str">
            <v>ORVILLE</v>
          </cell>
          <cell r="AB338" t="str">
            <v>IMBLEVILLE</v>
          </cell>
        </row>
        <row r="339">
          <cell r="X339" t="str">
            <v>LA VESPIERE</v>
          </cell>
          <cell r="Y339" t="str">
            <v>LA TRINITE DE REVILLE</v>
          </cell>
          <cell r="Z339" t="str">
            <v>MONTCHATON</v>
          </cell>
          <cell r="AA339" t="str">
            <v>PACE</v>
          </cell>
          <cell r="AB339" t="str">
            <v>INCHEVILLE</v>
          </cell>
        </row>
        <row r="340">
          <cell r="X340" t="str">
            <v>LA VILLETTE</v>
          </cell>
          <cell r="Y340" t="str">
            <v>LA TRINITE DE THOUBERVILLE</v>
          </cell>
          <cell r="Z340" t="str">
            <v>MONTCUIT</v>
          </cell>
          <cell r="AA340" t="str">
            <v>PARFONDEVAL</v>
          </cell>
          <cell r="AB340" t="str">
            <v>INGOUVILLE</v>
          </cell>
        </row>
        <row r="341">
          <cell r="X341" t="str">
            <v>LAIZE LA VILLE</v>
          </cell>
          <cell r="Y341" t="str">
            <v>LA VACHERIE</v>
          </cell>
          <cell r="Z341" t="str">
            <v>MONTEBOURG</v>
          </cell>
          <cell r="AA341" t="str">
            <v>PASSAIS</v>
          </cell>
          <cell r="AB341" t="str">
            <v>INTRAVILLE</v>
          </cell>
        </row>
        <row r="342">
          <cell r="X342" t="str">
            <v>LANDELLES ET COUPIGNY</v>
          </cell>
          <cell r="Y342" t="str">
            <v>LA VIEILLE LYRE</v>
          </cell>
          <cell r="Z342" t="str">
            <v>MONTFARVILLE</v>
          </cell>
          <cell r="AA342" t="str">
            <v>PERROU</v>
          </cell>
          <cell r="AB342" t="str">
            <v>ISNEAUVILLE</v>
          </cell>
        </row>
        <row r="343">
          <cell r="X343" t="str">
            <v>LANDES SUR AJON</v>
          </cell>
          <cell r="Y343" t="str">
            <v>LANDEPEREUSE</v>
          </cell>
          <cell r="Z343" t="str">
            <v>MONTGARDON</v>
          </cell>
          <cell r="AA343" t="str">
            <v>PERVENCHERES</v>
          </cell>
          <cell r="AB343" t="str">
            <v>JUMIEGES</v>
          </cell>
        </row>
        <row r="344">
          <cell r="X344" t="str">
            <v>LANGRUNE SUR MER</v>
          </cell>
          <cell r="Y344" t="str">
            <v>LAUNAY</v>
          </cell>
          <cell r="Z344" t="str">
            <v>MONTHUCHON</v>
          </cell>
          <cell r="AA344" t="str">
            <v>PLANCHES</v>
          </cell>
          <cell r="AB344" t="str">
            <v>LA BELLIERE</v>
          </cell>
        </row>
        <row r="345">
          <cell r="X345" t="str">
            <v>LANTHEUIL</v>
          </cell>
          <cell r="Y345" t="str">
            <v>LE BEC HELLOUIN</v>
          </cell>
          <cell r="Z345" t="str">
            <v>MONTJOIE ST MARTIN</v>
          </cell>
          <cell r="AA345" t="str">
            <v>POINTEL</v>
          </cell>
          <cell r="AB345" t="str">
            <v>LA BOUILLE</v>
          </cell>
        </row>
        <row r="346">
          <cell r="X346" t="str">
            <v>LASSON</v>
          </cell>
          <cell r="Y346" t="str">
            <v>LE BEC THOMAS</v>
          </cell>
          <cell r="Z346" t="str">
            <v>MONTMARTIN EN GRAIGNES</v>
          </cell>
          <cell r="AA346" t="str">
            <v>PONTCHARDON</v>
          </cell>
          <cell r="AB346" t="str">
            <v>LA CERLANGUE</v>
          </cell>
        </row>
        <row r="347">
          <cell r="X347" t="str">
            <v>LASSY</v>
          </cell>
          <cell r="Y347" t="str">
            <v>LE BOIS HELLAIN</v>
          </cell>
          <cell r="Z347" t="str">
            <v>MONTMARTIN SUR MER</v>
          </cell>
          <cell r="AA347" t="str">
            <v>POUVRAI</v>
          </cell>
          <cell r="AB347" t="str">
            <v>LA CHAPELLE DU BOURGAY</v>
          </cell>
        </row>
        <row r="348">
          <cell r="X348" t="str">
            <v>LE BENY BOCAGE</v>
          </cell>
          <cell r="Y348" t="str">
            <v>LE BOSC ROGER EN ROUMOIS</v>
          </cell>
          <cell r="Z348" t="str">
            <v>MONTPINCHON</v>
          </cell>
          <cell r="AA348" t="str">
            <v>PREAUX DU PERCHE</v>
          </cell>
          <cell r="AB348" t="str">
            <v>LA CHAPELLE ST OUEN</v>
          </cell>
        </row>
        <row r="349">
          <cell r="X349" t="str">
            <v>LE BO</v>
          </cell>
          <cell r="Y349" t="str">
            <v>LE BOULAY MORIN</v>
          </cell>
          <cell r="Z349" t="str">
            <v>MONTRABOT</v>
          </cell>
          <cell r="AA349" t="str">
            <v>PREPOTIN</v>
          </cell>
          <cell r="AB349" t="str">
            <v>LA CHAPELLE SUR DUN</v>
          </cell>
        </row>
        <row r="350">
          <cell r="X350" t="str">
            <v>LE BREUIL EN AUGE</v>
          </cell>
          <cell r="Y350" t="str">
            <v>LE CHESNE</v>
          </cell>
          <cell r="Z350" t="str">
            <v>MONTREUIL SUR LOZON</v>
          </cell>
          <cell r="AA350" t="str">
            <v>PUTANGES PONT ECREPIN</v>
          </cell>
          <cell r="AB350" t="str">
            <v>LA CHAUSSEE</v>
          </cell>
        </row>
        <row r="351">
          <cell r="X351" t="str">
            <v>LE BREUIL EN BESSIN</v>
          </cell>
          <cell r="Y351" t="str">
            <v>LE CORMIER</v>
          </cell>
          <cell r="Z351" t="str">
            <v>MONTSURVENT</v>
          </cell>
          <cell r="AA351" t="str">
            <v>RABODANGES</v>
          </cell>
          <cell r="AB351" t="str">
            <v>LA CRIQUE</v>
          </cell>
        </row>
        <row r="352">
          <cell r="X352" t="str">
            <v>LE BREVEDENT</v>
          </cell>
          <cell r="Y352" t="str">
            <v>LE FAVRIL</v>
          </cell>
          <cell r="Z352" t="str">
            <v>MONTVIRON</v>
          </cell>
          <cell r="AA352" t="str">
            <v>RADON</v>
          </cell>
          <cell r="AB352" t="str">
            <v>LA FERTE ST SAMSON</v>
          </cell>
        </row>
        <row r="353">
          <cell r="X353" t="str">
            <v>LE BU SUR ROUVRES</v>
          </cell>
          <cell r="Y353" t="str">
            <v>LE FIDELAIRE</v>
          </cell>
          <cell r="Z353" t="str">
            <v>MOON SUR ELLE</v>
          </cell>
          <cell r="AA353" t="str">
            <v>RAI</v>
          </cell>
          <cell r="AB353" t="str">
            <v>LA FEUILLIE</v>
          </cell>
        </row>
        <row r="354">
          <cell r="X354" t="str">
            <v>LE DESERT</v>
          </cell>
          <cell r="Y354" t="str">
            <v>LE FRESNE</v>
          </cell>
          <cell r="Z354" t="str">
            <v>MORIGNY</v>
          </cell>
          <cell r="AA354" t="str">
            <v>RANDONNAI</v>
          </cell>
          <cell r="AB354" t="str">
            <v>LA FOLLETIERE</v>
          </cell>
        </row>
        <row r="355">
          <cell r="X355" t="str">
            <v>LE DETROIT</v>
          </cell>
          <cell r="Y355" t="str">
            <v>LE GROS THEIL</v>
          </cell>
          <cell r="Z355" t="str">
            <v>MORSALINES</v>
          </cell>
          <cell r="AA355" t="str">
            <v>RANES</v>
          </cell>
          <cell r="AB355" t="str">
            <v>LA FONTELAYE</v>
          </cell>
        </row>
        <row r="356">
          <cell r="X356" t="str">
            <v>LE FAULQ</v>
          </cell>
          <cell r="Y356" t="str">
            <v>LE LANDIN</v>
          </cell>
          <cell r="Z356" t="str">
            <v>MORTAIN</v>
          </cell>
          <cell r="AA356" t="str">
            <v>REMALARD</v>
          </cell>
          <cell r="AB356" t="str">
            <v>LA FRENAYE</v>
          </cell>
        </row>
        <row r="357">
          <cell r="X357" t="str">
            <v>LE FOURNET</v>
          </cell>
          <cell r="Y357" t="str">
            <v>LE MANOIR SUR SEINE</v>
          </cell>
          <cell r="Z357" t="str">
            <v>MORVILLE</v>
          </cell>
          <cell r="AA357" t="str">
            <v>RESENLIEU</v>
          </cell>
          <cell r="AB357" t="str">
            <v>LA GAILLARDE</v>
          </cell>
        </row>
        <row r="358">
          <cell r="X358" t="str">
            <v>LE FRESNE CAMILLY</v>
          </cell>
          <cell r="Y358" t="str">
            <v>LE MESNIL FUGUET</v>
          </cell>
          <cell r="Z358" t="str">
            <v>MOULINES</v>
          </cell>
          <cell r="AA358" t="str">
            <v>REVEILLON</v>
          </cell>
          <cell r="AB358" t="str">
            <v>LA HALLOTIERE</v>
          </cell>
        </row>
        <row r="359">
          <cell r="X359" t="str">
            <v>LE GAST</v>
          </cell>
          <cell r="Y359" t="str">
            <v>LE MESNIL HARDRAY</v>
          </cell>
          <cell r="Z359" t="str">
            <v>MOYON</v>
          </cell>
          <cell r="AA359" t="str">
            <v>RI</v>
          </cell>
          <cell r="AB359" t="str">
            <v>LA HAYE</v>
          </cell>
        </row>
        <row r="360">
          <cell r="X360" t="str">
            <v>LE HAM</v>
          </cell>
          <cell r="Y360" t="str">
            <v>LE MESNIL JOURDAIN</v>
          </cell>
          <cell r="Z360" t="str">
            <v>MUNEVILLE LE BINGARD</v>
          </cell>
          <cell r="AA360" t="str">
            <v>ROIVILLE</v>
          </cell>
          <cell r="AB360" t="str">
            <v>LA HOUSSAYE BERANGER</v>
          </cell>
        </row>
        <row r="361">
          <cell r="X361" t="str">
            <v>LE LOCHEUR</v>
          </cell>
          <cell r="Y361" t="str">
            <v>LE NEUBOURG</v>
          </cell>
          <cell r="Z361" t="str">
            <v>MUNEVILLE SUR MER</v>
          </cell>
          <cell r="AA361" t="str">
            <v>RONAI</v>
          </cell>
          <cell r="AB361" t="str">
            <v>LA LONDE</v>
          </cell>
        </row>
        <row r="362">
          <cell r="X362" t="str">
            <v>LE MANOIR</v>
          </cell>
          <cell r="Y362" t="str">
            <v>LE NOYER EN OUCHE</v>
          </cell>
          <cell r="Z362" t="str">
            <v>NAY</v>
          </cell>
          <cell r="AA362" t="str">
            <v>RONFEUGERAI</v>
          </cell>
          <cell r="AB362" t="str">
            <v>LA MAILLERAYE SUR SEINE</v>
          </cell>
        </row>
        <row r="363">
          <cell r="X363" t="str">
            <v>LE MARAIS LA CHAPELLE</v>
          </cell>
          <cell r="Y363" t="str">
            <v>LE PLANQUAY</v>
          </cell>
          <cell r="Z363" t="str">
            <v>NEGREVILLE</v>
          </cell>
          <cell r="AA363" t="str">
            <v>ROUELLE</v>
          </cell>
          <cell r="AB363" t="str">
            <v>LA NEUVILLE CHANT D'OISEL</v>
          </cell>
        </row>
        <row r="364">
          <cell r="X364" t="str">
            <v>LE MESNIL AU GRAIN</v>
          </cell>
          <cell r="Y364" t="str">
            <v>LE PLESSIS GROHAN</v>
          </cell>
          <cell r="Z364" t="str">
            <v>NEHOU</v>
          </cell>
          <cell r="AA364" t="str">
            <v>ROUPERROUX</v>
          </cell>
          <cell r="AB364" t="str">
            <v>LA POTERIE CAP D'ANTIFER</v>
          </cell>
        </row>
        <row r="365">
          <cell r="X365" t="str">
            <v>LE MESNIL AUZOUF</v>
          </cell>
          <cell r="Y365" t="str">
            <v>LE PLESSIS HEBERT</v>
          </cell>
          <cell r="Z365" t="str">
            <v>NEUFMESNIL</v>
          </cell>
          <cell r="AA365" t="str">
            <v>SAI</v>
          </cell>
          <cell r="AB365" t="str">
            <v>LA REMUEE</v>
          </cell>
        </row>
        <row r="366">
          <cell r="X366" t="str">
            <v>LE MESNIL BACLEY</v>
          </cell>
          <cell r="Y366" t="str">
            <v>LE PLESSIS STE OPPORTUNE</v>
          </cell>
          <cell r="Z366" t="str">
            <v>NEUVILLE AU PLAIN</v>
          </cell>
          <cell r="AA366" t="str">
            <v>SAIRES LA VERRERIE</v>
          </cell>
          <cell r="AB366" t="str">
            <v>LA RUE ST PIERRE</v>
          </cell>
        </row>
        <row r="367">
          <cell r="X367" t="str">
            <v>LE MESNIL BENOIST</v>
          </cell>
          <cell r="Y367" t="str">
            <v>LE RONCENAY AUTHENAY</v>
          </cell>
          <cell r="Z367" t="str">
            <v>NEUVILLE EN BEAUMONT</v>
          </cell>
          <cell r="AA367" t="str">
            <v>SARCEAUX</v>
          </cell>
          <cell r="AB367" t="str">
            <v>LA TRINITE DU MONT</v>
          </cell>
        </row>
        <row r="368">
          <cell r="X368" t="str">
            <v>LE MESNIL CAUSSOIS</v>
          </cell>
          <cell r="Y368" t="str">
            <v>LE SACQ</v>
          </cell>
          <cell r="Z368" t="str">
            <v>NEVILLE SUR MER</v>
          </cell>
          <cell r="AA368" t="str">
            <v>SEES</v>
          </cell>
          <cell r="AB368" t="str">
            <v>LA VAUPALIERE</v>
          </cell>
        </row>
        <row r="369">
          <cell r="X369" t="str">
            <v>LE MESNIL DURAND</v>
          </cell>
          <cell r="Y369" t="str">
            <v>LE THEIL NOLENT</v>
          </cell>
          <cell r="Z369" t="str">
            <v>NICORPS</v>
          </cell>
          <cell r="AA369" t="str">
            <v>SEGRIE FONTAINE</v>
          </cell>
          <cell r="AB369" t="str">
            <v>LA VIEUX RUE</v>
          </cell>
        </row>
        <row r="370">
          <cell r="X370" t="str">
            <v>LE MESNIL EUDES</v>
          </cell>
          <cell r="Y370" t="str">
            <v>LE THIL EN VEXIN</v>
          </cell>
          <cell r="Z370" t="str">
            <v>NOTRE DAME D ELLE</v>
          </cell>
          <cell r="AA370" t="str">
            <v>SEMALLE</v>
          </cell>
          <cell r="AB370" t="str">
            <v>LAMBERVILLE</v>
          </cell>
        </row>
        <row r="371">
          <cell r="X371" t="str">
            <v>LE MESNIL GERMAIN</v>
          </cell>
          <cell r="Y371" t="str">
            <v>LE THUIT</v>
          </cell>
          <cell r="Z371" t="str">
            <v>NOTRE DAME DE CENILLY</v>
          </cell>
          <cell r="AA371" t="str">
            <v>SENTILLY</v>
          </cell>
          <cell r="AB371" t="str">
            <v>LAMMERVILLE</v>
          </cell>
        </row>
        <row r="372">
          <cell r="X372" t="str">
            <v>LE MESNIL GUILLAUME</v>
          </cell>
          <cell r="Y372" t="str">
            <v>LE THUIT ANGER</v>
          </cell>
          <cell r="Z372" t="str">
            <v>NOTRE DAME DE LIVOYE</v>
          </cell>
          <cell r="AA372" t="str">
            <v>SEPT FORGES</v>
          </cell>
          <cell r="AB372" t="str">
            <v>LANDES VIEILLES ET NEUVES</v>
          </cell>
        </row>
        <row r="373">
          <cell r="X373" t="str">
            <v>LE MESNIL MAUGER</v>
          </cell>
          <cell r="Y373" t="str">
            <v>LE THUIT SIGNOL</v>
          </cell>
          <cell r="Z373" t="str">
            <v>NOTRE DAME DU TOUCHET</v>
          </cell>
          <cell r="AA373" t="str">
            <v>SERANS</v>
          </cell>
          <cell r="AB373" t="str">
            <v>LANQUETOT</v>
          </cell>
        </row>
        <row r="374">
          <cell r="X374" t="str">
            <v>LE MESNIL PATRY</v>
          </cell>
          <cell r="Y374" t="str">
            <v>LE THUIT SIMER</v>
          </cell>
          <cell r="Z374" t="str">
            <v>NOUAINVILLE</v>
          </cell>
          <cell r="AA374" t="str">
            <v>SERIGNY</v>
          </cell>
          <cell r="AB374" t="str">
            <v>LE BOCASSE</v>
          </cell>
        </row>
        <row r="375">
          <cell r="X375" t="str">
            <v>LE MESNIL ROBERT</v>
          </cell>
          <cell r="Y375" t="str">
            <v>LE TILLEUL LAMBERT</v>
          </cell>
          <cell r="Z375" t="str">
            <v>OCTEVILLE L AVENEL</v>
          </cell>
          <cell r="AA375" t="str">
            <v>SEVIGNY</v>
          </cell>
          <cell r="AB375" t="str">
            <v>LE BOIS ROBERT</v>
          </cell>
        </row>
        <row r="376">
          <cell r="X376" t="str">
            <v>LE MESNIL SIMON</v>
          </cell>
          <cell r="Y376" t="str">
            <v>LE TILLEUL OTHON</v>
          </cell>
          <cell r="Z376" t="str">
            <v>OMONVILLE LA PETITE</v>
          </cell>
          <cell r="AA376" t="str">
            <v>SEVRAI</v>
          </cell>
          <cell r="AB376" t="str">
            <v>LE CATELIER</v>
          </cell>
        </row>
        <row r="377">
          <cell r="X377" t="str">
            <v>LE MESNIL SUR BLANGY</v>
          </cell>
          <cell r="Y377" t="str">
            <v>LE TORPT</v>
          </cell>
          <cell r="Z377" t="str">
            <v>OMONVILLE LA ROGUE</v>
          </cell>
          <cell r="AA377" t="str">
            <v>SILLY EN GOUFFERN</v>
          </cell>
          <cell r="AB377" t="str">
            <v>LE CAULE STE BEUVE</v>
          </cell>
        </row>
        <row r="378">
          <cell r="X378" t="str">
            <v>LE MESNIL VILLEMENT</v>
          </cell>
          <cell r="Y378" t="str">
            <v>LE TREMBLAY OMONVILLE</v>
          </cell>
          <cell r="Z378" t="str">
            <v>ORGLANDES</v>
          </cell>
          <cell r="AA378" t="str">
            <v>SOLIGNY LA TRAPPE</v>
          </cell>
          <cell r="AB378" t="str">
            <v>LE FOSSE</v>
          </cell>
        </row>
        <row r="379">
          <cell r="X379" t="str">
            <v>LE MOLAY</v>
          </cell>
          <cell r="Y379" t="str">
            <v>LE TRONCQ</v>
          </cell>
          <cell r="Z379" t="str">
            <v>ORVAL</v>
          </cell>
          <cell r="AA379" t="str">
            <v>ST AGNAN SUR ERRE</v>
          </cell>
          <cell r="AB379" t="str">
            <v>LE GRAND QUEVILLY</v>
          </cell>
        </row>
        <row r="380">
          <cell r="X380" t="str">
            <v>LE MOLAY LITTRY</v>
          </cell>
          <cell r="Y380" t="str">
            <v>LE TRONQUAY</v>
          </cell>
          <cell r="Z380" t="str">
            <v>OUVILLE</v>
          </cell>
          <cell r="AA380" t="str">
            <v>ST AGNAN SUR SARTHE</v>
          </cell>
          <cell r="AB380" t="str">
            <v>LE HANOUARD</v>
          </cell>
        </row>
        <row r="381">
          <cell r="X381" t="str">
            <v>LE PIN</v>
          </cell>
          <cell r="Y381" t="str">
            <v>LE VAL DAVID</v>
          </cell>
          <cell r="Z381" t="str">
            <v>OZEVILLE</v>
          </cell>
          <cell r="AA381" t="str">
            <v>ST ANDRE DE BRIOUZE</v>
          </cell>
          <cell r="AB381" t="str">
            <v>LE HAVRE</v>
          </cell>
        </row>
        <row r="382">
          <cell r="X382" t="str">
            <v>LE PLESSIS GRIMOULT</v>
          </cell>
          <cell r="Y382" t="str">
            <v>LE VAUDREUIL</v>
          </cell>
          <cell r="Z382" t="str">
            <v>PARIGNY</v>
          </cell>
          <cell r="AA382" t="str">
            <v>ST ANDRE DE MESSEI</v>
          </cell>
          <cell r="AB382" t="str">
            <v>LE HERON</v>
          </cell>
        </row>
        <row r="383">
          <cell r="X383" t="str">
            <v>LE PRE D AUGE</v>
          </cell>
          <cell r="Y383" t="str">
            <v>LE VIEIL EVREUX</v>
          </cell>
          <cell r="Z383" t="str">
            <v>PERCY</v>
          </cell>
          <cell r="AA383" t="str">
            <v>ST AQUILIN DE CORBION</v>
          </cell>
          <cell r="AB383" t="str">
            <v>LE HOULME</v>
          </cell>
        </row>
        <row r="384">
          <cell r="X384" t="str">
            <v>LE RECULEY</v>
          </cell>
          <cell r="Y384" t="str">
            <v>LERY</v>
          </cell>
          <cell r="Z384" t="str">
            <v>PERIERS</v>
          </cell>
          <cell r="AA384" t="str">
            <v>ST AUBERT SUR ORNE</v>
          </cell>
          <cell r="AB384" t="str">
            <v>LE MESNIL DURDENT</v>
          </cell>
        </row>
        <row r="385">
          <cell r="X385" t="str">
            <v>LE THEIL BOCAGE</v>
          </cell>
          <cell r="Y385" t="str">
            <v>LES ANDELYS</v>
          </cell>
          <cell r="Z385" t="str">
            <v>PERRIERS EN BEAUFICEL</v>
          </cell>
          <cell r="AA385" t="str">
            <v>ST AUBIN D APPENAI</v>
          </cell>
          <cell r="AB385" t="str">
            <v>LE MESNIL ESNARD</v>
          </cell>
        </row>
        <row r="386">
          <cell r="X386" t="str">
            <v>LE THEIL EN AUGE</v>
          </cell>
          <cell r="Y386" t="str">
            <v>LES AUTHIEUX</v>
          </cell>
          <cell r="Z386" t="str">
            <v>PICAUVILLE</v>
          </cell>
          <cell r="AA386" t="str">
            <v>ST AUBIN DE BONNEVAL</v>
          </cell>
          <cell r="AB386" t="str">
            <v>LE MESNIL REAUME</v>
          </cell>
        </row>
        <row r="387">
          <cell r="X387" t="str">
            <v>LE TORQUESNE</v>
          </cell>
          <cell r="Y387" t="str">
            <v>LES BARILS</v>
          </cell>
          <cell r="Z387" t="str">
            <v>PIERREVILLE</v>
          </cell>
          <cell r="AA387" t="str">
            <v>ST AUBIN DE COURTERAIE</v>
          </cell>
          <cell r="AB387" t="str">
            <v>LE MESNIL SOUS JUMIEGES</v>
          </cell>
        </row>
        <row r="388">
          <cell r="X388" t="str">
            <v>LE TOURNEUR</v>
          </cell>
          <cell r="Y388" t="str">
            <v>LES BAUX DE BRETEUIL</v>
          </cell>
          <cell r="Z388" t="str">
            <v>PIROU</v>
          </cell>
          <cell r="AA388" t="str">
            <v>ST AUBIN DES GROIS</v>
          </cell>
          <cell r="AB388" t="str">
            <v>LE THIL RIBERPRE</v>
          </cell>
        </row>
        <row r="389">
          <cell r="X389" t="str">
            <v>LE TRONQUAY</v>
          </cell>
          <cell r="Y389" t="str">
            <v>LES BAUX STE CROIX</v>
          </cell>
          <cell r="Z389" t="str">
            <v>PLACY MONTAIGU</v>
          </cell>
          <cell r="AA389" t="str">
            <v>ST BOMER LES FORGES</v>
          </cell>
          <cell r="AB389" t="str">
            <v>LE TILLEUL</v>
          </cell>
        </row>
        <row r="390">
          <cell r="X390" t="str">
            <v>LE VEY</v>
          </cell>
          <cell r="Y390" t="str">
            <v>LES BOTTEREAUX</v>
          </cell>
          <cell r="Z390" t="str">
            <v>PLOMB</v>
          </cell>
          <cell r="AA390" t="str">
            <v>ST BRICE</v>
          </cell>
          <cell r="AB390" t="str">
            <v>LE TORP MESNIL</v>
          </cell>
        </row>
        <row r="391">
          <cell r="X391" t="str">
            <v>LEAUPARTIE</v>
          </cell>
          <cell r="Y391" t="str">
            <v>LES DAMPS</v>
          </cell>
          <cell r="Z391" t="str">
            <v>POILLEY</v>
          </cell>
          <cell r="AA391" t="str">
            <v>ST BRICE SOUS RANES</v>
          </cell>
          <cell r="AB391" t="str">
            <v>LE TRAIT</v>
          </cell>
        </row>
        <row r="392">
          <cell r="X392" t="str">
            <v>LECAUDE</v>
          </cell>
          <cell r="Y392" t="str">
            <v>LES ESSARTS</v>
          </cell>
          <cell r="Z392" t="str">
            <v>PONT HEBERT</v>
          </cell>
          <cell r="AA392" t="str">
            <v>ST CENERI LE GEREI</v>
          </cell>
          <cell r="AB392" t="str">
            <v>LE TREPORT</v>
          </cell>
        </row>
        <row r="393">
          <cell r="X393" t="str">
            <v>LEFFARD</v>
          </cell>
          <cell r="Y393" t="str">
            <v>LES HOGUES</v>
          </cell>
          <cell r="Z393" t="str">
            <v>PONTAUBAULT</v>
          </cell>
          <cell r="AA393" t="str">
            <v>ST CHRISTOPHE DE CHAULIEU</v>
          </cell>
          <cell r="AB393" t="str">
            <v>LES AUTHIEUX SUR LE PORT ST OUEN</v>
          </cell>
        </row>
        <row r="394">
          <cell r="X394" t="str">
            <v>LENAULT</v>
          </cell>
          <cell r="Y394" t="str">
            <v>LES NOYERS</v>
          </cell>
          <cell r="Z394" t="str">
            <v>PONTORSON</v>
          </cell>
          <cell r="AA394" t="str">
            <v>ST CHRISTOPHE LE JAJOLET</v>
          </cell>
          <cell r="AB394" t="str">
            <v>LES CENT ACRES</v>
          </cell>
        </row>
        <row r="395">
          <cell r="X395" t="str">
            <v>LES AUTELS ST BAZILE</v>
          </cell>
          <cell r="Y395" t="str">
            <v>LES PLACES</v>
          </cell>
          <cell r="Z395" t="str">
            <v>PONTS</v>
          </cell>
          <cell r="AA395" t="str">
            <v>ST CLAIR DE HALOUZE</v>
          </cell>
          <cell r="AB395" t="str">
            <v>LES GRANDES VENTES</v>
          </cell>
        </row>
        <row r="396">
          <cell r="X396" t="str">
            <v>LES AUTHIEUX PAPION</v>
          </cell>
          <cell r="Y396" t="str">
            <v>LES PREAUX</v>
          </cell>
          <cell r="Z396" t="str">
            <v>PORTBAIL</v>
          </cell>
          <cell r="AA396" t="str">
            <v>ST CORNIER DES LANDES</v>
          </cell>
          <cell r="AB396" t="str">
            <v>LES IFS</v>
          </cell>
        </row>
        <row r="397">
          <cell r="X397" t="str">
            <v>LES AUTHIEUX SUR CALONNE</v>
          </cell>
          <cell r="Y397" t="str">
            <v>LES THILLIERS EN VEXIN</v>
          </cell>
          <cell r="Z397" t="str">
            <v>PRECEY</v>
          </cell>
          <cell r="AA397" t="str">
            <v>ST CYR LA ROSIERE</v>
          </cell>
          <cell r="AB397" t="str">
            <v>LES LOGES</v>
          </cell>
        </row>
        <row r="398">
          <cell r="X398" t="str">
            <v>LES ISLES BARDEL</v>
          </cell>
          <cell r="Y398" t="str">
            <v>LES VENTES</v>
          </cell>
          <cell r="Z398" t="str">
            <v>PRECORBIN</v>
          </cell>
          <cell r="AA398" t="str">
            <v>ST DENIS DE VILLENETTE</v>
          </cell>
          <cell r="AB398" t="str">
            <v>LES TROIS PIERRES</v>
          </cell>
        </row>
        <row r="399">
          <cell r="X399" t="str">
            <v>LES LOGES</v>
          </cell>
          <cell r="Y399" t="str">
            <v>LETTEGUIVES</v>
          </cell>
          <cell r="Z399" t="str">
            <v>PRETOT STE SUZANNE</v>
          </cell>
          <cell r="AA399" t="str">
            <v>ST DENIS SUR HUISNE</v>
          </cell>
          <cell r="AB399" t="str">
            <v>LESTANVILLE</v>
          </cell>
        </row>
        <row r="400">
          <cell r="X400" t="str">
            <v>LES LOGES SAULCES</v>
          </cell>
          <cell r="Y400" t="str">
            <v>L'HABIT</v>
          </cell>
          <cell r="Z400" t="str">
            <v>QUERQUEVILLE</v>
          </cell>
          <cell r="AA400" t="str">
            <v>ST DENIS SUR SARTHON</v>
          </cell>
          <cell r="AB400" t="str">
            <v>LILLEBONNE</v>
          </cell>
        </row>
        <row r="401">
          <cell r="X401" t="str">
            <v>LES MONCEAUX</v>
          </cell>
          <cell r="Y401" t="str">
            <v>L'HOSMES</v>
          </cell>
          <cell r="Z401" t="str">
            <v>QUETTEHOU</v>
          </cell>
          <cell r="AA401" t="str">
            <v>ST DIDIER SOUS ECOUVES</v>
          </cell>
          <cell r="AB401" t="str">
            <v>LIMESY</v>
          </cell>
        </row>
        <row r="402">
          <cell r="X402" t="str">
            <v>LES MOUTIERS EN AUGE</v>
          </cell>
          <cell r="Y402" t="str">
            <v>LIEUREY</v>
          </cell>
          <cell r="Z402" t="str">
            <v>QUETTETOT</v>
          </cell>
          <cell r="AA402" t="str">
            <v>ST ELLIER LES BOIS</v>
          </cell>
          <cell r="AB402" t="str">
            <v>LIMPIVILLE</v>
          </cell>
        </row>
        <row r="403">
          <cell r="X403" t="str">
            <v>LES MOUTIERS HUBERT</v>
          </cell>
          <cell r="Y403" t="str">
            <v>LIGNEROLLES</v>
          </cell>
          <cell r="Z403" t="str">
            <v>QUETTREVILLE SUR SIENNE</v>
          </cell>
          <cell r="AA403" t="str">
            <v>ST EVROULT DE MONTFORT</v>
          </cell>
          <cell r="AB403" t="str">
            <v>LINDEBEUF</v>
          </cell>
        </row>
        <row r="404">
          <cell r="X404" t="str">
            <v>LES OUBEAUX</v>
          </cell>
          <cell r="Y404" t="str">
            <v>LILLY</v>
          </cell>
          <cell r="Z404" t="str">
            <v>QUIBOU</v>
          </cell>
          <cell r="AA404" t="str">
            <v>ST EVROULT NOTRE DAME DU</v>
          </cell>
          <cell r="AB404" t="str">
            <v>LINTOT</v>
          </cell>
        </row>
        <row r="405">
          <cell r="X405" t="str">
            <v>LESSARD ET LE CHENE</v>
          </cell>
          <cell r="Y405" t="str">
            <v>LISORS</v>
          </cell>
          <cell r="Z405" t="str">
            <v>QUINEVILLE</v>
          </cell>
          <cell r="AA405" t="str">
            <v>ST FRAIMBAULT</v>
          </cell>
          <cell r="AB405" t="str">
            <v>LINTOT LES BOIS</v>
          </cell>
        </row>
        <row r="406">
          <cell r="X406" t="str">
            <v>LIEURY</v>
          </cell>
          <cell r="Y406" t="str">
            <v>LIVET SUR AUTHOU</v>
          </cell>
          <cell r="Z406" t="str">
            <v>RAIDS</v>
          </cell>
          <cell r="AA406" t="str">
            <v>ST FULGENT DES ORMES</v>
          </cell>
          <cell r="AB406" t="str">
            <v>LONDINIERES</v>
          </cell>
        </row>
        <row r="407">
          <cell r="X407" t="str">
            <v>LINGEVRES</v>
          </cell>
          <cell r="Y407" t="str">
            <v>LONGCHAMPS</v>
          </cell>
          <cell r="Z407" t="str">
            <v>RAMPAN</v>
          </cell>
          <cell r="AA407" t="str">
            <v>ST GEORGES D ANNEBECQ</v>
          </cell>
          <cell r="AB407" t="str">
            <v>LONGMESNIL</v>
          </cell>
        </row>
        <row r="408">
          <cell r="X408" t="str">
            <v>LION SUR MER</v>
          </cell>
          <cell r="Y408" t="str">
            <v>LORLEAU</v>
          </cell>
          <cell r="Z408" t="str">
            <v>RAUVILLE LA BIGOT</v>
          </cell>
          <cell r="AA408" t="str">
            <v>ST GEORGES DES GROSEILLER</v>
          </cell>
          <cell r="AB408" t="str">
            <v>LONGROY</v>
          </cell>
        </row>
        <row r="409">
          <cell r="X409" t="str">
            <v>LISIEUX</v>
          </cell>
          <cell r="Y409" t="str">
            <v>LOUVERSEY</v>
          </cell>
          <cell r="Z409" t="str">
            <v>RAUVILLE LA PLACE</v>
          </cell>
          <cell r="AA409" t="str">
            <v>ST GERMAIN D AUNAY</v>
          </cell>
          <cell r="AB409" t="str">
            <v>LONGUEIL</v>
          </cell>
        </row>
        <row r="410">
          <cell r="X410" t="str">
            <v>LISON</v>
          </cell>
          <cell r="Y410" t="str">
            <v>LOUVIERS</v>
          </cell>
          <cell r="Z410" t="str">
            <v>RAVENOVILLE</v>
          </cell>
          <cell r="AA410" t="str">
            <v>ST GERMAIN DE CLAIREFEUIL</v>
          </cell>
          <cell r="AB410" t="str">
            <v>LONGUERUE</v>
          </cell>
        </row>
        <row r="411">
          <cell r="X411" t="str">
            <v>LISORES</v>
          </cell>
          <cell r="Y411" t="str">
            <v>LOUYE</v>
          </cell>
          <cell r="Z411" t="str">
            <v>REFFUVEILLE</v>
          </cell>
          <cell r="AA411" t="str">
            <v>ST GERMAIN DE LA COUDRE</v>
          </cell>
          <cell r="AB411" t="str">
            <v>LONGUEVILLE SUR SCIE</v>
          </cell>
        </row>
        <row r="412">
          <cell r="X412" t="str">
            <v>LITTEAU</v>
          </cell>
          <cell r="Y412" t="str">
            <v>LYONS LA FORET</v>
          </cell>
          <cell r="Z412" t="str">
            <v>REGNEVILLE SUR MER</v>
          </cell>
          <cell r="AA412" t="str">
            <v>ST GERMAIN DE MARTIGNY</v>
          </cell>
          <cell r="AB412" t="str">
            <v>LOUVETOT</v>
          </cell>
        </row>
        <row r="413">
          <cell r="X413" t="str">
            <v>LIVAROT</v>
          </cell>
          <cell r="Y413" t="str">
            <v>MAINNEVILLE</v>
          </cell>
          <cell r="Z413" t="str">
            <v>REIGNEVILLE BOCAGE</v>
          </cell>
          <cell r="AA413" t="str">
            <v>ST GERMAIN DES GROIS</v>
          </cell>
          <cell r="AB413" t="str">
            <v>LUCY</v>
          </cell>
        </row>
        <row r="414">
          <cell r="X414" t="str">
            <v>LIVRY</v>
          </cell>
          <cell r="Y414" t="str">
            <v>MALLEVILLE SUR LE BEC</v>
          </cell>
          <cell r="Z414" t="str">
            <v>REMILLY SUR LOZON</v>
          </cell>
          <cell r="AA414" t="str">
            <v>ST GERMAIN DU CORBEIS</v>
          </cell>
          <cell r="AB414" t="str">
            <v>LUNERAY</v>
          </cell>
        </row>
        <row r="415">
          <cell r="X415" t="str">
            <v>LONGRAYE</v>
          </cell>
          <cell r="Y415" t="str">
            <v>MALOUY</v>
          </cell>
          <cell r="Z415" t="str">
            <v>RETHOVILLE</v>
          </cell>
          <cell r="AA415" t="str">
            <v>ST GERMAIN LE VIEUX</v>
          </cell>
          <cell r="AB415" t="str">
            <v>MALAUNAY</v>
          </cell>
        </row>
        <row r="416">
          <cell r="X416" t="str">
            <v>LONGUES SUR MER</v>
          </cell>
          <cell r="Y416" t="str">
            <v>MANDEVILLE</v>
          </cell>
          <cell r="Z416" t="str">
            <v>REVILLE</v>
          </cell>
          <cell r="AA416" t="str">
            <v>ST GERVAIS DES SABLONS</v>
          </cell>
          <cell r="AB416" t="str">
            <v>MALLEVILLE LES GRES</v>
          </cell>
        </row>
        <row r="417">
          <cell r="X417" t="str">
            <v>LONGUEVILLE</v>
          </cell>
          <cell r="Y417" t="str">
            <v>MANDRES</v>
          </cell>
          <cell r="Z417" t="str">
            <v>ROCHEVILLE</v>
          </cell>
          <cell r="AA417" t="str">
            <v>ST GERVAIS DU PERRON</v>
          </cell>
          <cell r="AB417" t="str">
            <v>MANEGLISE</v>
          </cell>
        </row>
        <row r="418">
          <cell r="X418" t="str">
            <v>LONGVILLERS</v>
          </cell>
          <cell r="Y418" t="str">
            <v>MANNEVILLE LA RAOULT</v>
          </cell>
          <cell r="Z418" t="str">
            <v>ROMAGNY</v>
          </cell>
          <cell r="AA418" t="str">
            <v>ST GILLES DES MARAIS</v>
          </cell>
          <cell r="AB418" t="str">
            <v>MANEHOUVILLE</v>
          </cell>
        </row>
        <row r="419">
          <cell r="X419" t="str">
            <v>LOUCELLES</v>
          </cell>
          <cell r="Y419" t="str">
            <v>MANNEVILLE SUR RISLE</v>
          </cell>
          <cell r="Z419" t="str">
            <v>RONCEY</v>
          </cell>
          <cell r="AA419" t="str">
            <v>ST HILAIRE DE BRIOUZE</v>
          </cell>
          <cell r="AB419" t="str">
            <v>MANIQUERVILLE</v>
          </cell>
        </row>
        <row r="420">
          <cell r="X420" t="str">
            <v>LOUVAGNY</v>
          </cell>
          <cell r="Y420" t="str">
            <v>MANTHELON</v>
          </cell>
          <cell r="Z420" t="str">
            <v>ROUFFIGNY</v>
          </cell>
          <cell r="AA420" t="str">
            <v>ST HILAIRE LA GERARD</v>
          </cell>
          <cell r="AB420" t="str">
            <v>MANNEVILLE ES PLAINS</v>
          </cell>
        </row>
        <row r="421">
          <cell r="X421" t="str">
            <v>LOUVIERES</v>
          </cell>
          <cell r="Y421" t="str">
            <v>MARAIS VERNIER</v>
          </cell>
          <cell r="Z421" t="str">
            <v>ROUXEVILLE</v>
          </cell>
          <cell r="AA421" t="str">
            <v>ST HILAIRE LE CHATEL</v>
          </cell>
          <cell r="AB421" t="str">
            <v>MANNEVILLE LA GOUPIL</v>
          </cell>
        </row>
        <row r="422">
          <cell r="X422" t="str">
            <v>LOUVIGNY</v>
          </cell>
          <cell r="Y422" t="str">
            <v>MARBEUF</v>
          </cell>
          <cell r="Z422" t="str">
            <v>SACEY</v>
          </cell>
          <cell r="AA422" t="str">
            <v>ST HILAIRE SUR ERRE</v>
          </cell>
          <cell r="AB422" t="str">
            <v>MANNEVILLETTE</v>
          </cell>
        </row>
        <row r="423">
          <cell r="X423" t="str">
            <v>LUC SUR MER</v>
          </cell>
          <cell r="Y423" t="str">
            <v>MARCILLY LA CAMPAGNE</v>
          </cell>
          <cell r="Z423" t="str">
            <v>SAINTENY</v>
          </cell>
          <cell r="AA423" t="str">
            <v>ST HILAIRE SUR RILE</v>
          </cell>
          <cell r="AB423" t="str">
            <v>MAROMME</v>
          </cell>
        </row>
        <row r="424">
          <cell r="X424" t="str">
            <v>MAGNY EN BESSIN</v>
          </cell>
          <cell r="Y424" t="str">
            <v>MARCILLY SUR EURE</v>
          </cell>
          <cell r="Z424" t="str">
            <v>SARTILLY</v>
          </cell>
          <cell r="AA424" t="str">
            <v>ST JEAN DE LA FORET</v>
          </cell>
          <cell r="AB424" t="str">
            <v>MARQUES</v>
          </cell>
        </row>
        <row r="425">
          <cell r="X425" t="str">
            <v>MAGNY LA CAMPAGNE</v>
          </cell>
          <cell r="Y425" t="str">
            <v>MARTAGNY</v>
          </cell>
          <cell r="Z425" t="str">
            <v>SAUSSEMESNIL</v>
          </cell>
          <cell r="AA425" t="str">
            <v>ST JEAN DES BOIS</v>
          </cell>
          <cell r="AB425" t="str">
            <v>MARTAINVILLE EPREVILLE</v>
          </cell>
        </row>
        <row r="426">
          <cell r="X426" t="str">
            <v>MAGNY LE FREULE</v>
          </cell>
          <cell r="Y426" t="str">
            <v>MARTAINVILLE</v>
          </cell>
          <cell r="Z426" t="str">
            <v>SAUSSEY</v>
          </cell>
          <cell r="AA426" t="str">
            <v>ST JOUIN DE BLAVOU</v>
          </cell>
          <cell r="AB426" t="str">
            <v>MARTIGNY</v>
          </cell>
        </row>
        <row r="427">
          <cell r="X427" t="str">
            <v>MAISONCELLES LA JOURDAN</v>
          </cell>
          <cell r="Y427" t="str">
            <v>MARTOT</v>
          </cell>
          <cell r="Z427" t="str">
            <v>SAVIGNY</v>
          </cell>
          <cell r="AA427" t="str">
            <v>ST JULIEN SUR SARTHE</v>
          </cell>
          <cell r="AB427" t="str">
            <v>MARTIN EGLISE</v>
          </cell>
        </row>
        <row r="428">
          <cell r="X428" t="str">
            <v>MAISONCELLES PELVEY</v>
          </cell>
          <cell r="Y428" t="str">
            <v>MELICOURT</v>
          </cell>
          <cell r="Z428" t="str">
            <v>SAVIGNY LE VIEUX</v>
          </cell>
          <cell r="AA428" t="str">
            <v>ST LAMBERT SUR DIVE</v>
          </cell>
          <cell r="AB428" t="str">
            <v>MASSY</v>
          </cell>
        </row>
        <row r="429">
          <cell r="X429" t="str">
            <v>MAISONCELLES SUR AJON</v>
          </cell>
          <cell r="Y429" t="str">
            <v>MENESQUEVILLE</v>
          </cell>
          <cell r="Z429" t="str">
            <v>SEBEVILLE</v>
          </cell>
          <cell r="AA429" t="str">
            <v>ST LANGIS LES MORTAGNE</v>
          </cell>
          <cell r="AB429" t="str">
            <v>MATHONVILLE</v>
          </cell>
        </row>
        <row r="430">
          <cell r="X430" t="str">
            <v>MAISONS</v>
          </cell>
          <cell r="Y430" t="str">
            <v>MENILLES</v>
          </cell>
          <cell r="Z430" t="str">
            <v>SENOVILLE</v>
          </cell>
          <cell r="AA430" t="str">
            <v>ST LEGER SUR SARTHE</v>
          </cell>
          <cell r="AB430" t="str">
            <v>MAUCOMBLE</v>
          </cell>
        </row>
        <row r="431">
          <cell r="X431" t="str">
            <v>MAISY</v>
          </cell>
          <cell r="Y431" t="str">
            <v>MENNEVAL</v>
          </cell>
          <cell r="Z431" t="str">
            <v>SERVIGNY</v>
          </cell>
          <cell r="AA431" t="str">
            <v>ST LEONARD DES PARCS</v>
          </cell>
          <cell r="AB431" t="str">
            <v>MAULEVRIER STE GERTRUDE</v>
          </cell>
        </row>
        <row r="432">
          <cell r="X432" t="str">
            <v>MAIZET</v>
          </cell>
          <cell r="Y432" t="str">
            <v>MERCEY</v>
          </cell>
          <cell r="Z432" t="str">
            <v>SERVON</v>
          </cell>
          <cell r="AA432" t="str">
            <v>ST LOYER DES CHAMPS</v>
          </cell>
          <cell r="AB432" t="str">
            <v>MAUNY</v>
          </cell>
        </row>
        <row r="433">
          <cell r="X433" t="str">
            <v>MAIZIERES</v>
          </cell>
          <cell r="Y433" t="str">
            <v>MEREY</v>
          </cell>
          <cell r="Z433" t="str">
            <v>SIDEVILLE</v>
          </cell>
          <cell r="AA433" t="str">
            <v>ST MARD DE RENO</v>
          </cell>
          <cell r="AB433" t="str">
            <v>MAUQUENCHY</v>
          </cell>
        </row>
        <row r="434">
          <cell r="X434" t="str">
            <v>MALLOUE</v>
          </cell>
          <cell r="Y434" t="str">
            <v>MESNIL ROUSSET</v>
          </cell>
          <cell r="Z434" t="str">
            <v>SIOUVILLE HAGUE</v>
          </cell>
          <cell r="AA434" t="str">
            <v>ST MARS D EGRENNE</v>
          </cell>
          <cell r="AB434" t="str">
            <v>MELAMARE</v>
          </cell>
        </row>
        <row r="435">
          <cell r="X435" t="str">
            <v>MALTOT</v>
          </cell>
          <cell r="Y435" t="str">
            <v>MESNIL SOUS VIENNE</v>
          </cell>
          <cell r="Z435" t="str">
            <v>SORTOSVILLE</v>
          </cell>
          <cell r="AA435" t="str">
            <v>ST MARTIN D ECUBLEI</v>
          </cell>
          <cell r="AB435" t="str">
            <v>MELLEVILLE</v>
          </cell>
        </row>
        <row r="436">
          <cell r="X436" t="str">
            <v>MANDEVILLE EN BESSIN</v>
          </cell>
          <cell r="Y436" t="str">
            <v>MESNIL SUR L'ESTREE</v>
          </cell>
          <cell r="Z436" t="str">
            <v>SORTOSVILLE EN BEAUMONT</v>
          </cell>
          <cell r="AA436" t="str">
            <v>ST MARTIN DES LANDES</v>
          </cell>
          <cell r="AB436" t="str">
            <v>MENERVAL</v>
          </cell>
        </row>
        <row r="437">
          <cell r="X437" t="str">
            <v>MANERBE</v>
          </cell>
          <cell r="Y437" t="str">
            <v>MESNIL VERCLIVES</v>
          </cell>
          <cell r="Z437" t="str">
            <v>SOTTEVAST</v>
          </cell>
          <cell r="AA437" t="str">
            <v>ST MARTIN DES PEZERITS</v>
          </cell>
          <cell r="AB437" t="str">
            <v>MENONVAL</v>
          </cell>
        </row>
        <row r="438">
          <cell r="X438" t="str">
            <v>MANNEVILLE LA PIPARD</v>
          </cell>
          <cell r="Y438" t="str">
            <v>MEZIERES EN VEXIN</v>
          </cell>
          <cell r="Z438" t="str">
            <v>SOTTEVILLE</v>
          </cell>
          <cell r="AA438" t="str">
            <v>ST MARTIN DU VIEUX BELLEM</v>
          </cell>
          <cell r="AB438" t="str">
            <v>MENTHEVILLE</v>
          </cell>
        </row>
        <row r="439">
          <cell r="X439" t="str">
            <v>MANVIEUX</v>
          </cell>
          <cell r="Y439" t="str">
            <v>MISEREY</v>
          </cell>
          <cell r="Z439" t="str">
            <v>SOULLES</v>
          </cell>
          <cell r="AA439" t="str">
            <v>ST MARTIN L AIGUILLON</v>
          </cell>
          <cell r="AB439" t="str">
            <v>MESANGUEVILLE</v>
          </cell>
        </row>
        <row r="440">
          <cell r="X440" t="str">
            <v>MAROLLES</v>
          </cell>
          <cell r="Y440" t="str">
            <v>MOISVILLE</v>
          </cell>
          <cell r="Z440" t="str">
            <v>SOURDEVAL</v>
          </cell>
          <cell r="AA440" t="str">
            <v>ST MAURICE DU DESERT</v>
          </cell>
          <cell r="AB440" t="str">
            <v>MESNIERES EN BRAY</v>
          </cell>
        </row>
        <row r="441">
          <cell r="X441" t="str">
            <v>MARTAINVILLE</v>
          </cell>
          <cell r="Y441" t="str">
            <v>MONTAURE</v>
          </cell>
          <cell r="Z441" t="str">
            <v>SOURDEVAL LES BOIS</v>
          </cell>
          <cell r="AA441" t="str">
            <v>ST MAURICE LES CHARENCEY</v>
          </cell>
          <cell r="AB441" t="str">
            <v>MESNIL FOLLEMPRISE</v>
          </cell>
        </row>
        <row r="442">
          <cell r="X442" t="str">
            <v>MARTIGNY SUR L ANTE</v>
          </cell>
          <cell r="Y442" t="str">
            <v>MONTFORT SUR RISLE</v>
          </cell>
          <cell r="Z442" t="str">
            <v>ST AMAND</v>
          </cell>
          <cell r="AA442" t="str">
            <v>ST MAURICE SUR HUISNE</v>
          </cell>
          <cell r="AB442" t="str">
            <v>MESNIL LIEUBRAY</v>
          </cell>
        </row>
        <row r="443">
          <cell r="X443" t="str">
            <v>MARTRAGNY</v>
          </cell>
          <cell r="Y443" t="str">
            <v>MONTREUIL L'ARGILLE</v>
          </cell>
          <cell r="Z443" t="str">
            <v>ST ANDRE DE BOHON</v>
          </cell>
          <cell r="AA443" t="str">
            <v>ST MICHEL DES ANDAINES</v>
          </cell>
          <cell r="AB443" t="str">
            <v>MESNIL MAUGER</v>
          </cell>
        </row>
        <row r="444">
          <cell r="X444" t="str">
            <v>MATHIEU</v>
          </cell>
          <cell r="Y444" t="str">
            <v>MORAINVILLE JOUVEAUX</v>
          </cell>
          <cell r="Z444" t="str">
            <v>ST ANDRE DE L EPINE</v>
          </cell>
          <cell r="AA444" t="str">
            <v>ST MICHEL TUBOEUF</v>
          </cell>
          <cell r="AB444" t="str">
            <v>MESNIL PANNEVILLE</v>
          </cell>
        </row>
        <row r="445">
          <cell r="X445" t="str">
            <v>MAY SUR ORNE</v>
          </cell>
          <cell r="Y445" t="str">
            <v>MORGNY</v>
          </cell>
          <cell r="Z445" t="str">
            <v>ST AUBIN DE TERREGATTE</v>
          </cell>
          <cell r="AA445" t="str">
            <v>ST NICOLAS DE SOMMAIRE</v>
          </cell>
          <cell r="AB445" t="str">
            <v>MESNIL RAOUL</v>
          </cell>
        </row>
        <row r="446">
          <cell r="X446" t="str">
            <v>MERVILLE FRANCEVILLE PLAG</v>
          </cell>
          <cell r="Y446" t="str">
            <v>MORSAN</v>
          </cell>
          <cell r="Z446" t="str">
            <v>ST AUBIN DES PREAUX</v>
          </cell>
          <cell r="AA446" t="str">
            <v>ST NICOLAS DES BOIS</v>
          </cell>
          <cell r="AB446" t="str">
            <v>MEULERS</v>
          </cell>
        </row>
        <row r="447">
          <cell r="X447" t="str">
            <v>MERY CORBON</v>
          </cell>
          <cell r="Y447" t="str">
            <v>MOUETTES</v>
          </cell>
          <cell r="Z447" t="str">
            <v>ST AUBIN DU PERRON</v>
          </cell>
          <cell r="AA447" t="str">
            <v>ST NICOLAS DES LAITIERS</v>
          </cell>
          <cell r="AB447" t="str">
            <v>MILLEBOSC</v>
          </cell>
        </row>
        <row r="448">
          <cell r="X448" t="str">
            <v>MESLAY</v>
          </cell>
          <cell r="Y448" t="str">
            <v>MOUFLAINES</v>
          </cell>
          <cell r="Z448" t="str">
            <v>ST BARTHELEMY</v>
          </cell>
          <cell r="AA448" t="str">
            <v>ST OUEN DE LA COUR</v>
          </cell>
          <cell r="AB448" t="str">
            <v>MIRVILLE</v>
          </cell>
        </row>
        <row r="449">
          <cell r="X449" t="str">
            <v>MESNIL CLINCHAMPS</v>
          </cell>
          <cell r="Y449" t="str">
            <v>MOUSSEAUX NEUVILLE</v>
          </cell>
          <cell r="Z449" t="str">
            <v>ST BRICE</v>
          </cell>
          <cell r="AA449" t="str">
            <v>ST OUEN DE SECHEROUVRE</v>
          </cell>
          <cell r="AB449" t="str">
            <v>MOLAGNIES</v>
          </cell>
        </row>
        <row r="450">
          <cell r="X450" t="str">
            <v>MEULLES</v>
          </cell>
          <cell r="Y450" t="str">
            <v>MUIDS</v>
          </cell>
          <cell r="Z450" t="str">
            <v>ST BRICE DE LANDELLES</v>
          </cell>
          <cell r="AA450" t="str">
            <v>ST OUEN LE BRISOULT</v>
          </cell>
          <cell r="AB450" t="str">
            <v>MONCHAUX SORENG</v>
          </cell>
        </row>
        <row r="451">
          <cell r="X451" t="str">
            <v>MEUVAINES</v>
          </cell>
          <cell r="Y451" t="str">
            <v>MUZY</v>
          </cell>
          <cell r="Z451" t="str">
            <v>ST CHRISTOPHE DU FOC</v>
          </cell>
          <cell r="AA451" t="str">
            <v>ST OUEN SUR ITON</v>
          </cell>
          <cell r="AB451" t="str">
            <v>MONCHY SUR EU</v>
          </cell>
        </row>
        <row r="452">
          <cell r="X452" t="str">
            <v>MEZIDON CANON</v>
          </cell>
          <cell r="Y452" t="str">
            <v>NAGEL SEEZ MESNIL</v>
          </cell>
          <cell r="Z452" t="str">
            <v>ST CLAIR SUR L ELLE</v>
          </cell>
          <cell r="AA452" t="str">
            <v>ST OUEN SUR MAIRE</v>
          </cell>
          <cell r="AB452" t="str">
            <v>MONT CAUVAIRE</v>
          </cell>
        </row>
        <row r="453">
          <cell r="X453" t="str">
            <v>MISSY</v>
          </cell>
          <cell r="Y453" t="str">
            <v>NASSANDRES</v>
          </cell>
          <cell r="Z453" t="str">
            <v>ST CLEMENT RANCOUDRAY</v>
          </cell>
          <cell r="AA453" t="str">
            <v>ST PATRICE DU DESERT</v>
          </cell>
          <cell r="AB453" t="str">
            <v>MONT DE L'IF</v>
          </cell>
        </row>
        <row r="454">
          <cell r="X454" t="str">
            <v>MITTOIS</v>
          </cell>
          <cell r="Y454" t="str">
            <v>NEAUFLES AUVERGNY</v>
          </cell>
          <cell r="Z454" t="str">
            <v>ST COME DU MONT</v>
          </cell>
          <cell r="AA454" t="str">
            <v>ST PAUL</v>
          </cell>
          <cell r="AB454" t="str">
            <v>MONT ST AIGNAN</v>
          </cell>
        </row>
        <row r="455">
          <cell r="X455" t="str">
            <v>MONCEAUX EN BESSIN</v>
          </cell>
          <cell r="Y455" t="str">
            <v>NEAUFLES ST MARTIN</v>
          </cell>
          <cell r="Z455" t="str">
            <v>ST CYR</v>
          </cell>
          <cell r="AA455" t="str">
            <v>ST PHILBERT SUR ORNE</v>
          </cell>
          <cell r="AB455" t="str">
            <v>MONTEROLIER</v>
          </cell>
        </row>
        <row r="456">
          <cell r="X456" t="str">
            <v>MONDEVILLE</v>
          </cell>
          <cell r="Y456" t="str">
            <v>NEUILLY</v>
          </cell>
          <cell r="Z456" t="str">
            <v>ST CYR DU BAILLEUL</v>
          </cell>
          <cell r="AA456" t="str">
            <v>ST PIERRE D ENTREMONT</v>
          </cell>
          <cell r="AB456" t="str">
            <v>MONTIGNY</v>
          </cell>
        </row>
        <row r="457">
          <cell r="X457" t="str">
            <v>MONDRAINVILLE</v>
          </cell>
          <cell r="Y457" t="str">
            <v>NEUVILLE SUR AUTHOU</v>
          </cell>
          <cell r="Z457" t="str">
            <v>ST DENIS LE GAST</v>
          </cell>
          <cell r="AA457" t="str">
            <v>ST PIERRE DES LOGES</v>
          </cell>
          <cell r="AB457" t="str">
            <v>MONTIVILLIERS</v>
          </cell>
        </row>
        <row r="458">
          <cell r="X458" t="str">
            <v>MONFREVILLE</v>
          </cell>
          <cell r="Y458" t="str">
            <v>NOARDS</v>
          </cell>
          <cell r="Z458" t="str">
            <v>ST DENIS LE VETU</v>
          </cell>
          <cell r="AA458" t="str">
            <v>ST PIERRE DU REGARD</v>
          </cell>
          <cell r="AB458" t="str">
            <v>MONTMAIN</v>
          </cell>
        </row>
        <row r="459">
          <cell r="X459" t="str">
            <v>MONT BERTRAND</v>
          </cell>
          <cell r="Y459" t="str">
            <v>NOGENT LE SEC</v>
          </cell>
          <cell r="Z459" t="str">
            <v>ST EBREMOND DE BONFOSSE</v>
          </cell>
          <cell r="AA459" t="str">
            <v>ST PIERRE LA BRUYERE</v>
          </cell>
          <cell r="AB459" t="str">
            <v>MONTREUIL EN CAUX</v>
          </cell>
        </row>
        <row r="460">
          <cell r="X460" t="str">
            <v>MONTAMY</v>
          </cell>
          <cell r="Y460" t="str">
            <v>NOJEON EN VEXIN</v>
          </cell>
          <cell r="Z460" t="str">
            <v>ST FLOXEL</v>
          </cell>
          <cell r="AA460" t="str">
            <v>ST PIERRE LA RIVIERE</v>
          </cell>
          <cell r="AB460" t="str">
            <v>MONTROTY</v>
          </cell>
        </row>
        <row r="461">
          <cell r="X461" t="str">
            <v>MONTCHAMP</v>
          </cell>
          <cell r="Y461" t="str">
            <v>NONANCOURT</v>
          </cell>
          <cell r="Z461" t="str">
            <v>ST FROMOND</v>
          </cell>
          <cell r="AA461" t="str">
            <v>ST QUENTIN DE BLAVOU</v>
          </cell>
          <cell r="AB461" t="str">
            <v>MONTVILLE</v>
          </cell>
        </row>
        <row r="462">
          <cell r="X462" t="str">
            <v>MONTCHAUVET</v>
          </cell>
          <cell r="Y462" t="str">
            <v>NORMANVILLE</v>
          </cell>
          <cell r="Z462" t="str">
            <v>ST GEORGES D ELLE</v>
          </cell>
          <cell r="AA462" t="str">
            <v>ST QUENTIN LES CHARDONNET</v>
          </cell>
          <cell r="AB462" t="str">
            <v>MORGNY LA POMMERAYE</v>
          </cell>
        </row>
        <row r="463">
          <cell r="X463" t="str">
            <v>MONTEILLE</v>
          </cell>
          <cell r="Y463" t="str">
            <v>NOTRE DAME DE L'ISLE</v>
          </cell>
          <cell r="Z463" t="str">
            <v>ST GEORGES DE BOHON</v>
          </cell>
          <cell r="AA463" t="str">
            <v>ST ROCH SUR EGRENNE</v>
          </cell>
          <cell r="AB463" t="str">
            <v>MORIENNE</v>
          </cell>
        </row>
        <row r="464">
          <cell r="X464" t="str">
            <v>MONTFIQUET</v>
          </cell>
          <cell r="Y464" t="str">
            <v>NOTRE DAME D'EPINE</v>
          </cell>
          <cell r="Z464" t="str">
            <v>ST GEORGES DE LIVOYE</v>
          </cell>
          <cell r="AA464" t="str">
            <v>ST SAUVEUR DE CARROUGES</v>
          </cell>
          <cell r="AB464" t="str">
            <v>MORTEMER</v>
          </cell>
        </row>
        <row r="465">
          <cell r="X465" t="str">
            <v>MONTIGNY</v>
          </cell>
          <cell r="Y465" t="str">
            <v>NOTRE DAME DU HAMEL</v>
          </cell>
          <cell r="Z465" t="str">
            <v>ST GEORGES DE ROUELLEY</v>
          </cell>
          <cell r="AA465" t="str">
            <v>ST SIMEON</v>
          </cell>
          <cell r="AB465" t="str">
            <v>MORVILLE SUR ANDELLE</v>
          </cell>
        </row>
        <row r="466">
          <cell r="X466" t="str">
            <v>MONTPINCON</v>
          </cell>
          <cell r="Y466" t="str">
            <v>ORMES</v>
          </cell>
          <cell r="Z466" t="str">
            <v>ST GEORGES LA RIVIERE</v>
          </cell>
          <cell r="AA466" t="str">
            <v>ST SULPICE SUR RILLE</v>
          </cell>
          <cell r="AB466" t="str">
            <v>MOTTEVILLE</v>
          </cell>
        </row>
        <row r="467">
          <cell r="X467" t="str">
            <v>MONTREUIL EN AUGE</v>
          </cell>
          <cell r="Y467" t="str">
            <v>ORVAUX</v>
          </cell>
          <cell r="Z467" t="str">
            <v>ST GEORGES MONTCOCQ</v>
          </cell>
          <cell r="AA467" t="str">
            <v>ST SYMPHORIEN DES BRUYERE</v>
          </cell>
          <cell r="AB467" t="str">
            <v>MOULINEAUX</v>
          </cell>
        </row>
        <row r="468">
          <cell r="X468" t="str">
            <v>MONTS EN BESSIN</v>
          </cell>
          <cell r="Y468" t="str">
            <v>PACY SUR EURE</v>
          </cell>
          <cell r="Z468" t="str">
            <v>ST GERMAIN D ELLE</v>
          </cell>
          <cell r="AA468" t="str">
            <v>ST VICTOR DE RENO</v>
          </cell>
          <cell r="AB468" t="str">
            <v>MUCHEDENT</v>
          </cell>
        </row>
        <row r="469">
          <cell r="X469" t="str">
            <v>MONTVIETTE</v>
          </cell>
          <cell r="Y469" t="str">
            <v>PANILLEUSE</v>
          </cell>
          <cell r="Z469" t="str">
            <v>ST GERMAIN DE TOURNEBUT</v>
          </cell>
          <cell r="AA469" t="str">
            <v>STE CERONNE LES MORTAGNE</v>
          </cell>
          <cell r="AB469" t="str">
            <v>NESLE HODENG</v>
          </cell>
        </row>
        <row r="470">
          <cell r="X470" t="str">
            <v>MORTEAUX COULIBOEUF</v>
          </cell>
          <cell r="Y470" t="str">
            <v>PARVILLE</v>
          </cell>
          <cell r="Z470" t="str">
            <v>ST GERMAIN DE VARREVILLE</v>
          </cell>
          <cell r="AA470" t="str">
            <v>STE CROIX SUR ORNE</v>
          </cell>
          <cell r="AB470" t="str">
            <v>NESLE NORMANDEUSE</v>
          </cell>
        </row>
        <row r="471">
          <cell r="X471" t="str">
            <v>MOSLES</v>
          </cell>
          <cell r="Y471" t="str">
            <v>PERRIERS LA CAMPAGNE</v>
          </cell>
          <cell r="Z471" t="str">
            <v>ST GERMAIN DES VAUX</v>
          </cell>
          <cell r="AA471" t="str">
            <v>STE GAUBURGE ST COLOMBE</v>
          </cell>
          <cell r="AB471" t="str">
            <v>NEUF MARCHE</v>
          </cell>
        </row>
        <row r="472">
          <cell r="X472" t="str">
            <v>MOUEN</v>
          </cell>
          <cell r="Y472" t="str">
            <v>PERRIERS SUR ANDELLE</v>
          </cell>
          <cell r="Z472" t="str">
            <v>ST GERMAIN LE GAILLARD</v>
          </cell>
          <cell r="AA472" t="str">
            <v>STE HONORINE LA CHARDONNE</v>
          </cell>
          <cell r="AB472" t="str">
            <v>NEUFBOSC</v>
          </cell>
        </row>
        <row r="473">
          <cell r="X473" t="str">
            <v>MOULINES</v>
          </cell>
          <cell r="Y473" t="str">
            <v>PERRUEL</v>
          </cell>
          <cell r="Z473" t="str">
            <v>ST GERMAIN SUR AY</v>
          </cell>
          <cell r="AA473" t="str">
            <v>STE HONORINE LA GUILLAUME</v>
          </cell>
          <cell r="AB473" t="str">
            <v>NEUFCHATEL EN BRAY</v>
          </cell>
        </row>
        <row r="474">
          <cell r="X474" t="str">
            <v>MOULT</v>
          </cell>
          <cell r="Y474" t="str">
            <v>PIENCOURT</v>
          </cell>
          <cell r="Z474" t="str">
            <v>ST GERMAIN SUR SEVES</v>
          </cell>
          <cell r="AA474" t="str">
            <v>STE MARGUERITE DE CARROUG</v>
          </cell>
          <cell r="AB474" t="str">
            <v>NEUVILLE FERRIERES</v>
          </cell>
        </row>
        <row r="475">
          <cell r="X475" t="str">
            <v>MOUTIERS EN CINGLAIS</v>
          </cell>
          <cell r="Y475" t="str">
            <v>PINTERVILLE</v>
          </cell>
          <cell r="Z475" t="str">
            <v>ST GILLES</v>
          </cell>
          <cell r="AA475" t="str">
            <v>STE MARIE LA ROBERT</v>
          </cell>
          <cell r="AB475" t="str">
            <v>NEUVILLE LES DIEPPE (DIEPPE)</v>
          </cell>
        </row>
        <row r="476">
          <cell r="X476" t="str">
            <v>MOYAUX</v>
          </cell>
          <cell r="Y476" t="str">
            <v>PISEUX</v>
          </cell>
          <cell r="Z476" t="str">
            <v>ST HILAIRE DU HARCOUET</v>
          </cell>
          <cell r="AA476" t="str">
            <v>STE OPPORTUNE</v>
          </cell>
          <cell r="AB476" t="str">
            <v>NEVILLE</v>
          </cell>
        </row>
        <row r="477">
          <cell r="X477" t="str">
            <v>MUTRECY</v>
          </cell>
          <cell r="Y477" t="str">
            <v>PITRES</v>
          </cell>
          <cell r="Z477" t="str">
            <v>ST HILAIRE PETITVILLE</v>
          </cell>
          <cell r="AA477" t="str">
            <v>STE SCOLASSE SUR SARTHE</v>
          </cell>
          <cell r="AB477" t="str">
            <v>NOINTOT</v>
          </cell>
        </row>
        <row r="478">
          <cell r="X478" t="str">
            <v>NEUILLY LA FORET</v>
          </cell>
          <cell r="Y478" t="str">
            <v>PLAINVILLE</v>
          </cell>
          <cell r="Z478" t="str">
            <v>ST JACQUES DE NEHOU</v>
          </cell>
          <cell r="AA478" t="str">
            <v>SURE</v>
          </cell>
          <cell r="AB478" t="str">
            <v>NOLLEVAL</v>
          </cell>
        </row>
        <row r="479">
          <cell r="X479" t="str">
            <v>NEUILLY LE MALHERBE</v>
          </cell>
          <cell r="Y479" t="str">
            <v>PLASNES</v>
          </cell>
          <cell r="Z479" t="str">
            <v>ST JAMES</v>
          </cell>
          <cell r="AA479" t="str">
            <v>SURVIE</v>
          </cell>
          <cell r="AB479" t="str">
            <v>NORMANVILLE</v>
          </cell>
        </row>
        <row r="480">
          <cell r="X480" t="str">
            <v>NONANT</v>
          </cell>
          <cell r="Y480" t="str">
            <v>PONT AUDEMER</v>
          </cell>
          <cell r="Z480" t="str">
            <v>ST JEAN DE DAYE</v>
          </cell>
          <cell r="AA480" t="str">
            <v>TAILLEBOIS</v>
          </cell>
          <cell r="AB480" t="str">
            <v>NORVILLE</v>
          </cell>
        </row>
        <row r="481">
          <cell r="X481" t="str">
            <v>NOROLLES</v>
          </cell>
          <cell r="Y481" t="str">
            <v>PONT AUTHOU</v>
          </cell>
          <cell r="Z481" t="str">
            <v>ST JEAN DE LA HAIZE</v>
          </cell>
          <cell r="AA481" t="str">
            <v>TANQUES</v>
          </cell>
          <cell r="AB481" t="str">
            <v>NOTRE DAME D'ALIERMONT</v>
          </cell>
        </row>
        <row r="482">
          <cell r="X482" t="str">
            <v>NORON L ABBAYE</v>
          </cell>
          <cell r="Y482" t="str">
            <v>PONT DE L'ARCHE</v>
          </cell>
          <cell r="Z482" t="str">
            <v>ST JEAN DE LA RIVIERE</v>
          </cell>
          <cell r="AA482" t="str">
            <v>TANVILLE</v>
          </cell>
          <cell r="AB482" t="str">
            <v>NOTRE DAME DE BLIQUETUIT</v>
          </cell>
        </row>
        <row r="483">
          <cell r="X483" t="str">
            <v>NORON LA POTERIE</v>
          </cell>
          <cell r="Y483" t="str">
            <v>PONT ST PIERRE</v>
          </cell>
          <cell r="Z483" t="str">
            <v>ST JEAN DE SAVIGNY</v>
          </cell>
          <cell r="AA483" t="str">
            <v>TELLIERES LE PLESSIS</v>
          </cell>
          <cell r="AB483" t="str">
            <v>NOTRE DAME DE BONDEVILLE</v>
          </cell>
        </row>
        <row r="484">
          <cell r="X484" t="str">
            <v>NORREY EN AUGE</v>
          </cell>
          <cell r="Y484" t="str">
            <v>PORT MORT</v>
          </cell>
          <cell r="Z484" t="str">
            <v>ST JEAN DES BAISANTS</v>
          </cell>
          <cell r="AA484" t="str">
            <v>TESSE FROULAY</v>
          </cell>
          <cell r="AB484" t="str">
            <v>NOTRE DAME DE GRAVENCHON</v>
          </cell>
        </row>
        <row r="485">
          <cell r="X485" t="str">
            <v>NORREY EN BESSIN</v>
          </cell>
          <cell r="Y485" t="str">
            <v>PORTEJOIE</v>
          </cell>
          <cell r="Z485" t="str">
            <v>ST JEAN DES CHAMPS</v>
          </cell>
          <cell r="AA485" t="str">
            <v>TESSE LA MADELEINE</v>
          </cell>
          <cell r="AB485" t="str">
            <v>NOTRE DAME DU BEC</v>
          </cell>
        </row>
        <row r="486">
          <cell r="X486" t="str">
            <v>NOTRE DAME D ESTREES</v>
          </cell>
          <cell r="Y486" t="str">
            <v>PORTES</v>
          </cell>
          <cell r="Z486" t="str">
            <v>ST JEAN DU CORAIL</v>
          </cell>
          <cell r="AA486" t="str">
            <v>TICHEVILLE</v>
          </cell>
          <cell r="AB486" t="str">
            <v>NOTRE DAME DU PARC</v>
          </cell>
        </row>
        <row r="487">
          <cell r="X487" t="str">
            <v>NOTRE DAME DE COURSON</v>
          </cell>
          <cell r="Y487" t="str">
            <v>POSES</v>
          </cell>
          <cell r="Z487" t="str">
            <v>ST JEAN DU CORAIL DES BOIS</v>
          </cell>
          <cell r="AA487" t="str">
            <v>TINCHEBRAY</v>
          </cell>
          <cell r="AB487" t="str">
            <v>NULLEMONT</v>
          </cell>
        </row>
        <row r="488">
          <cell r="X488" t="str">
            <v>NOTRE DAME DE FRESNAY</v>
          </cell>
          <cell r="Y488" t="str">
            <v>PRESSAGNY L'ORGUEILLEUX</v>
          </cell>
          <cell r="Z488" t="str">
            <v>ST JEAN LE THOMAS</v>
          </cell>
          <cell r="AA488" t="str">
            <v>TORCHAMP</v>
          </cell>
          <cell r="AB488" t="str">
            <v>OCQUEVILLE</v>
          </cell>
        </row>
        <row r="489">
          <cell r="X489" t="str">
            <v>NOTRE DAME DE LIVAYE</v>
          </cell>
          <cell r="Y489" t="str">
            <v>PREY</v>
          </cell>
          <cell r="Z489" t="str">
            <v>ST JORES</v>
          </cell>
          <cell r="AA489" t="str">
            <v>TOUQUETTES</v>
          </cell>
          <cell r="AB489" t="str">
            <v>OCTEVILLE SUR MER</v>
          </cell>
        </row>
        <row r="490">
          <cell r="X490" t="str">
            <v>NOYERS BOCAGE</v>
          </cell>
          <cell r="Y490" t="str">
            <v>PUCHAY</v>
          </cell>
          <cell r="Z490" t="str">
            <v>ST JOSEPH</v>
          </cell>
          <cell r="AA490" t="str">
            <v>TOURNAI SUR DIVE</v>
          </cell>
          <cell r="AB490" t="str">
            <v>OFFRANVILLE</v>
          </cell>
        </row>
        <row r="491">
          <cell r="X491" t="str">
            <v>OLENDON</v>
          </cell>
          <cell r="Y491" t="str">
            <v>PULLAY</v>
          </cell>
          <cell r="Z491" t="str">
            <v>ST LAURENT DE CUVES</v>
          </cell>
          <cell r="AA491" t="str">
            <v>TOUROUVRE</v>
          </cell>
          <cell r="AB491" t="str">
            <v>OHERVILLE</v>
          </cell>
        </row>
        <row r="492">
          <cell r="X492" t="str">
            <v>ONDEFONTAINE</v>
          </cell>
          <cell r="Y492" t="str">
            <v>QUATREMARE</v>
          </cell>
          <cell r="Z492" t="str">
            <v>ST LAURENT DE TERREGATTE</v>
          </cell>
          <cell r="AA492" t="str">
            <v>TREMONT</v>
          </cell>
          <cell r="AB492" t="str">
            <v>OISSEL</v>
          </cell>
        </row>
        <row r="493">
          <cell r="X493" t="str">
            <v>ORBEC</v>
          </cell>
          <cell r="Y493" t="str">
            <v>QUESSIGNY</v>
          </cell>
          <cell r="Z493" t="str">
            <v>ST LO</v>
          </cell>
          <cell r="AA493" t="str">
            <v>TRUN</v>
          </cell>
          <cell r="AB493" t="str">
            <v>OMONVILLE</v>
          </cell>
        </row>
        <row r="494">
          <cell r="X494" t="str">
            <v>ORBOIS</v>
          </cell>
          <cell r="Y494" t="str">
            <v>QUILLEBEUF SUR SEINE</v>
          </cell>
          <cell r="Z494" t="str">
            <v>ST LO D OURVILLE</v>
          </cell>
          <cell r="AA494" t="str">
            <v>UROU ET CRENNES</v>
          </cell>
          <cell r="AB494" t="str">
            <v>ORIVAL</v>
          </cell>
        </row>
        <row r="495">
          <cell r="X495" t="str">
            <v>OSMANVILLE</v>
          </cell>
          <cell r="Y495" t="str">
            <v>QUITTEBEUF</v>
          </cell>
          <cell r="Z495" t="str">
            <v>ST LOUET SUR VIRE</v>
          </cell>
          <cell r="AA495" t="str">
            <v>VALFRAMBERT</v>
          </cell>
          <cell r="AB495" t="str">
            <v>OSMOY ST VALERY</v>
          </cell>
        </row>
        <row r="496">
          <cell r="X496" t="str">
            <v>OUEZY</v>
          </cell>
          <cell r="Y496" t="str">
            <v>RADEPONT</v>
          </cell>
          <cell r="Z496" t="str">
            <v>ST LOUP</v>
          </cell>
          <cell r="AA496" t="str">
            <v>VAUNOISE</v>
          </cell>
          <cell r="AB496" t="str">
            <v>OUAINVILLE</v>
          </cell>
        </row>
        <row r="497">
          <cell r="X497" t="str">
            <v>OUFFIERES</v>
          </cell>
          <cell r="Y497" t="str">
            <v>RENNEVILLE</v>
          </cell>
          <cell r="Z497" t="str">
            <v>ST MALO DE LA LANDE</v>
          </cell>
          <cell r="AA497" t="str">
            <v>VERRIERES</v>
          </cell>
          <cell r="AB497" t="str">
            <v>OUDALLE</v>
          </cell>
        </row>
        <row r="498">
          <cell r="X498" t="str">
            <v>OUILLY DU HOULEY</v>
          </cell>
          <cell r="Y498" t="str">
            <v>REUILLY</v>
          </cell>
          <cell r="Z498" t="str">
            <v>ST MARCOUF</v>
          </cell>
          <cell r="AA498" t="str">
            <v>VIDAI</v>
          </cell>
          <cell r="AB498" t="str">
            <v>OURVILLE EN CAUX</v>
          </cell>
        </row>
        <row r="499">
          <cell r="X499" t="str">
            <v>OUILLY LE TESSON</v>
          </cell>
          <cell r="Y499" t="str">
            <v>RICHEVILLE</v>
          </cell>
          <cell r="Z499" t="str">
            <v>ST MARTIN D AUBIGNY</v>
          </cell>
          <cell r="AA499" t="str">
            <v>VIEUX PONT</v>
          </cell>
          <cell r="AB499" t="str">
            <v>OUVILLE LA RIVIERE</v>
          </cell>
        </row>
        <row r="500">
          <cell r="X500" t="str">
            <v>OUILLY LE VICOMTE</v>
          </cell>
          <cell r="Y500" t="str">
            <v>ROMAN</v>
          </cell>
          <cell r="Z500" t="str">
            <v>ST MARTIN D AUDOUVILLE</v>
          </cell>
          <cell r="AA500" t="str">
            <v>VILLEBADIN</v>
          </cell>
          <cell r="AB500" t="str">
            <v>OUVILLE L'ABBAYE</v>
          </cell>
        </row>
        <row r="501">
          <cell r="X501" t="str">
            <v>OUISTREHAM</v>
          </cell>
          <cell r="Y501" t="str">
            <v>ROMILLY LA PUTHENAYE</v>
          </cell>
          <cell r="Z501" t="str">
            <v>ST MARTIN DE BONFOSSE</v>
          </cell>
          <cell r="AA501" t="str">
            <v>VILLEDIEU LES BAILLEUL</v>
          </cell>
          <cell r="AB501" t="str">
            <v>PALUEL</v>
          </cell>
        </row>
        <row r="502">
          <cell r="X502" t="str">
            <v>OUVILLE LA BIEN TOURNEE</v>
          </cell>
          <cell r="Y502" t="str">
            <v>ROMILLY SUR ANDELLE</v>
          </cell>
          <cell r="Z502" t="str">
            <v>ST MARTIN DE CENILLY</v>
          </cell>
          <cell r="AA502" t="str">
            <v>VILLERS EN OUCHE</v>
          </cell>
          <cell r="AB502" t="str">
            <v>PARC D'ANXTOT</v>
          </cell>
        </row>
        <row r="503">
          <cell r="X503" t="str">
            <v>PARFOURU L ECLIN</v>
          </cell>
          <cell r="Y503" t="str">
            <v>ROSAY SUR LIEURE</v>
          </cell>
          <cell r="Z503" t="str">
            <v>ST MARTIN DE LANDELLES</v>
          </cell>
          <cell r="AA503" t="str">
            <v>VILLIERS SOUS MORTAGNE</v>
          </cell>
          <cell r="AB503" t="str">
            <v>PAVILLY</v>
          </cell>
        </row>
        <row r="504">
          <cell r="X504" t="str">
            <v>PARFOURU SUR ODON</v>
          </cell>
          <cell r="Y504" t="str">
            <v>ROUGE PERRIERS</v>
          </cell>
          <cell r="Z504" t="str">
            <v>ST MARTIN DE VARREVILLE</v>
          </cell>
          <cell r="AA504" t="str">
            <v>VIMOUTIERS</v>
          </cell>
          <cell r="AB504" t="str">
            <v>PENLY</v>
          </cell>
        </row>
        <row r="505">
          <cell r="X505" t="str">
            <v>PENNEDEPIE</v>
          </cell>
          <cell r="Y505" t="str">
            <v>ROUGEMONTIERS</v>
          </cell>
          <cell r="Z505" t="str">
            <v>ST MARTIN DES CHAMPS</v>
          </cell>
          <cell r="AA505" t="str">
            <v>VINGT HANAPS</v>
          </cell>
          <cell r="AB505" t="str">
            <v>PETIT COURONNE</v>
          </cell>
        </row>
        <row r="506">
          <cell r="X506" t="str">
            <v>PERCY EN AUGE</v>
          </cell>
          <cell r="Y506" t="str">
            <v>ROUTOT</v>
          </cell>
          <cell r="Z506" t="str">
            <v>ST MARTIN LE BOUILLANT</v>
          </cell>
          <cell r="AA506" t="str">
            <v>VITRAI SOUS LAIGLE</v>
          </cell>
          <cell r="AB506" t="str">
            <v>PETIT QUEVILLY</v>
          </cell>
        </row>
        <row r="507">
          <cell r="X507" t="str">
            <v>PERIERS EN AUGE</v>
          </cell>
          <cell r="Y507" t="str">
            <v>ROUVRAY</v>
          </cell>
          <cell r="Z507" t="str">
            <v>ST MARTIN LE GREARD</v>
          </cell>
          <cell r="AA507" t="str">
            <v>VRIGNY</v>
          </cell>
          <cell r="AB507" t="str">
            <v>PETIVILLE</v>
          </cell>
        </row>
        <row r="508">
          <cell r="X508" t="str">
            <v>PERIERS SUR LE DAN</v>
          </cell>
          <cell r="Y508" t="str">
            <v>RUGLES</v>
          </cell>
          <cell r="Z508" t="str">
            <v>ST MAUR DES BOIS</v>
          </cell>
          <cell r="AA508" t="str">
            <v>YVRANDES</v>
          </cell>
          <cell r="AB508" t="str">
            <v>PIERRECOURT</v>
          </cell>
        </row>
        <row r="509">
          <cell r="X509" t="str">
            <v>PERIGNY</v>
          </cell>
          <cell r="Y509" t="str">
            <v>SACQUENVILLE</v>
          </cell>
          <cell r="Z509" t="str">
            <v>ST MAURICE EN COTENTIN</v>
          </cell>
          <cell r="AB509" t="str">
            <v>PIERREFIQUES</v>
          </cell>
        </row>
        <row r="510">
          <cell r="X510" t="str">
            <v>PERRIERES</v>
          </cell>
          <cell r="Y510" t="str">
            <v>SANCOURT</v>
          </cell>
          <cell r="Z510" t="str">
            <v>ST MICHEL DE LA PIERRE</v>
          </cell>
          <cell r="AB510" t="str">
            <v>PIERREVAL</v>
          </cell>
        </row>
        <row r="511">
          <cell r="X511" t="str">
            <v>PERTHEVILLE NERS</v>
          </cell>
          <cell r="Y511" t="str">
            <v>SASSEY</v>
          </cell>
          <cell r="Z511" t="str">
            <v>ST MICHEL DE MONTJOIE</v>
          </cell>
          <cell r="AB511" t="str">
            <v>PISSY POVILLE</v>
          </cell>
        </row>
        <row r="512">
          <cell r="X512" t="str">
            <v>PETIVILLE</v>
          </cell>
          <cell r="Y512" t="str">
            <v>SAUSSAY LA CAMPAGNE</v>
          </cell>
          <cell r="Z512" t="str">
            <v>ST NICOLAS DE PIERREPONT</v>
          </cell>
          <cell r="AB512" t="str">
            <v>PLEINE SEVE</v>
          </cell>
        </row>
        <row r="513">
          <cell r="X513" t="str">
            <v>PIERREFITE EN AUGE</v>
          </cell>
          <cell r="Y513" t="str">
            <v>SEBECOURT</v>
          </cell>
          <cell r="Z513" t="str">
            <v>ST NICOLAS DES BOIS</v>
          </cell>
          <cell r="AB513" t="str">
            <v>POMMEREUX</v>
          </cell>
        </row>
        <row r="514">
          <cell r="X514" t="str">
            <v>PIERREFITTE EN CINGLAIS</v>
          </cell>
          <cell r="Y514" t="str">
            <v>SELLES</v>
          </cell>
          <cell r="Z514" t="str">
            <v>ST OVIN</v>
          </cell>
          <cell r="AB514" t="str">
            <v>POMMEREVAL</v>
          </cell>
        </row>
        <row r="515">
          <cell r="X515" t="str">
            <v>PIERREPONT</v>
          </cell>
          <cell r="Y515" t="str">
            <v>SEREZ</v>
          </cell>
          <cell r="Z515" t="str">
            <v>ST PAIR SUR MER</v>
          </cell>
          <cell r="AB515" t="str">
            <v>PONTS ET MARAIS</v>
          </cell>
        </row>
        <row r="516">
          <cell r="X516" t="str">
            <v>PIERRES</v>
          </cell>
          <cell r="Y516" t="str">
            <v>SERQUIGNY</v>
          </cell>
          <cell r="Z516" t="str">
            <v>ST PATRICE DE CLAIDS</v>
          </cell>
          <cell r="AB516" t="str">
            <v>PREAUX</v>
          </cell>
        </row>
        <row r="517">
          <cell r="X517" t="str">
            <v>PLACY</v>
          </cell>
          <cell r="Y517" t="str">
            <v>ST AGNAN DE CERNIERES</v>
          </cell>
          <cell r="Z517" t="str">
            <v>ST PELLERIN</v>
          </cell>
          <cell r="AB517" t="str">
            <v>PRETOT VICQUEMARE</v>
          </cell>
        </row>
        <row r="518">
          <cell r="X518" t="str">
            <v>PLANQUERY</v>
          </cell>
          <cell r="Y518" t="str">
            <v>ST AMAND DES HAUTES TERRES</v>
          </cell>
          <cell r="Z518" t="str">
            <v>ST PIERRE D ARTHEGLISE</v>
          </cell>
          <cell r="AB518" t="str">
            <v>PREUSEVILLE</v>
          </cell>
        </row>
        <row r="519">
          <cell r="X519" t="str">
            <v>PLEINES OEUVRES</v>
          </cell>
          <cell r="Y519" t="str">
            <v>ST ANDRE DE L'EURE</v>
          </cell>
          <cell r="Z519" t="str">
            <v>ST PIERRE DE COUTANCES</v>
          </cell>
          <cell r="AB519" t="str">
            <v>PUISENVAL</v>
          </cell>
        </row>
        <row r="520">
          <cell r="X520" t="str">
            <v>PLUMETOT</v>
          </cell>
          <cell r="Y520" t="str">
            <v>ST ANTONIN DE SOMMAIRE</v>
          </cell>
          <cell r="Z520" t="str">
            <v>ST PIERRE DE SEMILLY</v>
          </cell>
          <cell r="AB520" t="str">
            <v>QUEVILLON</v>
          </cell>
        </row>
        <row r="521">
          <cell r="X521" t="str">
            <v>PONT BELLANGER</v>
          </cell>
          <cell r="Y521" t="str">
            <v>ST AQUILIN DE PACY</v>
          </cell>
          <cell r="Z521" t="str">
            <v>ST PIERRE EGLISE</v>
          </cell>
          <cell r="AB521" t="str">
            <v>QUEVREVILLE LA POTERIE</v>
          </cell>
        </row>
        <row r="522">
          <cell r="X522" t="str">
            <v>PONT D OUILLY</v>
          </cell>
          <cell r="Y522" t="str">
            <v>ST AUBIN DE SCELLON</v>
          </cell>
          <cell r="Z522" t="str">
            <v>ST PIERRE LANGERS</v>
          </cell>
          <cell r="AB522" t="str">
            <v>QUIBERVILLE</v>
          </cell>
        </row>
        <row r="523">
          <cell r="X523" t="str">
            <v>PONT FARCY</v>
          </cell>
          <cell r="Y523" t="str">
            <v>ST AUBIN D'ECROSVILLE</v>
          </cell>
          <cell r="Z523" t="str">
            <v>ST PLANCHERS</v>
          </cell>
          <cell r="AB523" t="str">
            <v>QUIEVRECOURT</v>
          </cell>
        </row>
        <row r="524">
          <cell r="X524" t="str">
            <v>PONT L EVEQUE</v>
          </cell>
          <cell r="Y524" t="str">
            <v>ST AUBIN DES HAYES</v>
          </cell>
          <cell r="Z524" t="str">
            <v>ST POIS</v>
          </cell>
          <cell r="AB524" t="str">
            <v>QUINCAMPOIX</v>
          </cell>
        </row>
        <row r="525">
          <cell r="X525" t="str">
            <v>PONTECOULANT</v>
          </cell>
          <cell r="Y525" t="str">
            <v>ST AUBIN DU THENNEY</v>
          </cell>
          <cell r="Z525" t="str">
            <v>ST QUENTIN SUR LE HOMME</v>
          </cell>
          <cell r="AB525" t="str">
            <v>RAFFETOT</v>
          </cell>
        </row>
        <row r="526">
          <cell r="X526" t="str">
            <v>PORT EN BESSIN HUPPAIN</v>
          </cell>
          <cell r="Y526" t="str">
            <v>ST AUBIN LE GUICHARD</v>
          </cell>
          <cell r="Z526" t="str">
            <v>ST REMY DES LANDES</v>
          </cell>
          <cell r="AB526" t="str">
            <v>RAINFREVILLE</v>
          </cell>
        </row>
        <row r="527">
          <cell r="X527" t="str">
            <v>POTIGNY</v>
          </cell>
          <cell r="Y527" t="str">
            <v>ST AUBIN LE VERTUEUX</v>
          </cell>
          <cell r="Z527" t="str">
            <v>ST ROMPHAIRE</v>
          </cell>
          <cell r="AB527" t="str">
            <v>REALCAMP</v>
          </cell>
        </row>
        <row r="528">
          <cell r="X528" t="str">
            <v>POUSSY LA CAMPAGNE</v>
          </cell>
          <cell r="Y528" t="str">
            <v>ST AUBIN SUR GAILLON</v>
          </cell>
          <cell r="Z528" t="str">
            <v>ST SAMSON DE BONFOSSE</v>
          </cell>
          <cell r="AB528" t="str">
            <v>REBETS</v>
          </cell>
        </row>
        <row r="529">
          <cell r="X529" t="str">
            <v>PREAUX BOCAGE</v>
          </cell>
          <cell r="Y529" t="str">
            <v>ST AUBIN SUR QUILLEBEUF</v>
          </cell>
          <cell r="Z529" t="str">
            <v>ST SAUVEUR DE PIERREPONT</v>
          </cell>
          <cell r="AB529" t="str">
            <v>RETONVAL</v>
          </cell>
        </row>
        <row r="530">
          <cell r="X530" t="str">
            <v>PREAUX ST SEBASTIEN</v>
          </cell>
          <cell r="Y530" t="str">
            <v>ST BENOIT DES OMBRES</v>
          </cell>
          <cell r="Z530" t="str">
            <v>ST SAUVEUR LA POMMERAYE</v>
          </cell>
          <cell r="AB530" t="str">
            <v>REUVILLE</v>
          </cell>
        </row>
        <row r="531">
          <cell r="X531" t="str">
            <v>PRESLES</v>
          </cell>
          <cell r="Y531" t="str">
            <v>ST CHRISTOPHE SUR AVRE</v>
          </cell>
          <cell r="Z531" t="str">
            <v>ST SAUVEUR LE VICOMTE</v>
          </cell>
          <cell r="AB531" t="str">
            <v>RICARVILLE</v>
          </cell>
        </row>
        <row r="532">
          <cell r="X532" t="str">
            <v>PRETREVILLE</v>
          </cell>
          <cell r="Y532" t="str">
            <v>ST CHRISTOPHE SUR CONDE</v>
          </cell>
          <cell r="Z532" t="str">
            <v>ST SAUVEUR LENDELIN</v>
          </cell>
          <cell r="AB532" t="str">
            <v>RICARVILLE DU VAL</v>
          </cell>
        </row>
        <row r="533">
          <cell r="X533" t="str">
            <v>PROUSSY</v>
          </cell>
          <cell r="Y533" t="str">
            <v>ST CLAIR D'ARCEY</v>
          </cell>
          <cell r="Z533" t="str">
            <v>ST SEBASTIEN DE RAIDS</v>
          </cell>
          <cell r="AB533" t="str">
            <v>RICHEMONT</v>
          </cell>
        </row>
        <row r="534">
          <cell r="X534" t="str">
            <v>PUTOT EN AUGE</v>
          </cell>
          <cell r="Y534" t="str">
            <v>ST CYR DE SALERNE</v>
          </cell>
          <cell r="Z534" t="str">
            <v>ST SENIER DE BEUVRON</v>
          </cell>
          <cell r="AB534" t="str">
            <v>RIEUX</v>
          </cell>
        </row>
        <row r="535">
          <cell r="X535" t="str">
            <v>PUTOT EN BESSIN</v>
          </cell>
          <cell r="Y535" t="str">
            <v>ST CYR LA CAMPAGNE</v>
          </cell>
          <cell r="Z535" t="str">
            <v>ST SENIER SOUS AVRANCHES</v>
          </cell>
          <cell r="AB535" t="str">
            <v>RIVILLE</v>
          </cell>
        </row>
        <row r="536">
          <cell r="X536" t="str">
            <v>QUESNAY GUESNON</v>
          </cell>
          <cell r="Y536" t="str">
            <v>ST DENIS D'AUGERONS</v>
          </cell>
          <cell r="Z536" t="str">
            <v>ST SYMPHORIEN DES MONTS</v>
          </cell>
          <cell r="AB536" t="str">
            <v>ROBERTOT</v>
          </cell>
        </row>
        <row r="537">
          <cell r="X537" t="str">
            <v>QUETIEVILLE</v>
          </cell>
          <cell r="Y537" t="str">
            <v>ST DENIS DES MONTS</v>
          </cell>
          <cell r="Z537" t="str">
            <v>ST SYMPHORIEN LE VALOIS</v>
          </cell>
          <cell r="AB537" t="str">
            <v>ROCQUEFORT</v>
          </cell>
        </row>
        <row r="538">
          <cell r="X538" t="str">
            <v>QUETTEVILLE</v>
          </cell>
          <cell r="Y538" t="str">
            <v>ST DENIS DU BEHELAN</v>
          </cell>
          <cell r="Z538" t="str">
            <v>ST VAAST LA HOUGUE</v>
          </cell>
          <cell r="AB538" t="str">
            <v>ROCQUEMONT</v>
          </cell>
        </row>
        <row r="539">
          <cell r="X539" t="str">
            <v>RANCHY</v>
          </cell>
          <cell r="Y539" t="str">
            <v>ST DENIS LE FERMENT</v>
          </cell>
          <cell r="Z539" t="str">
            <v>ST VIGOR DES MONTS</v>
          </cell>
          <cell r="AB539" t="str">
            <v>ROGERVILLE</v>
          </cell>
        </row>
        <row r="540">
          <cell r="X540" t="str">
            <v>RANVILLE</v>
          </cell>
          <cell r="Y540" t="str">
            <v>ST DIDIER DES BOIS</v>
          </cell>
          <cell r="Z540" t="str">
            <v>STE CECILE</v>
          </cell>
          <cell r="AB540" t="str">
            <v>ROLLEVILLE</v>
          </cell>
        </row>
        <row r="541">
          <cell r="X541" t="str">
            <v>RAPILLY</v>
          </cell>
          <cell r="Y541" t="str">
            <v>ST ELIER</v>
          </cell>
          <cell r="Z541" t="str">
            <v>STE COLOMBE</v>
          </cell>
          <cell r="AB541" t="str">
            <v>RONCHEROLLES EN BRAY</v>
          </cell>
        </row>
        <row r="542">
          <cell r="X542" t="str">
            <v>REPENTIGNY</v>
          </cell>
          <cell r="Y542" t="str">
            <v>ST ELOI DE FOURQUES</v>
          </cell>
          <cell r="Z542" t="str">
            <v>STE CROIX HAGUE</v>
          </cell>
          <cell r="AB542" t="str">
            <v>RONCHEROLLES SUR LE VIVIER</v>
          </cell>
        </row>
        <row r="543">
          <cell r="X543" t="str">
            <v>REUX</v>
          </cell>
          <cell r="Y543" t="str">
            <v>ST ETIENNE DU VAUVRAY</v>
          </cell>
          <cell r="Z543" t="str">
            <v>STE GENEVIEVE</v>
          </cell>
          <cell r="AB543" t="str">
            <v>RONCHOIS</v>
          </cell>
        </row>
        <row r="544">
          <cell r="X544" t="str">
            <v>REVIERS</v>
          </cell>
          <cell r="Y544" t="str">
            <v>ST ETIENNE L'ALLIER</v>
          </cell>
          <cell r="Z544" t="str">
            <v>STE MARIE DU BOIS</v>
          </cell>
          <cell r="AB544" t="str">
            <v>ROSAY</v>
          </cell>
        </row>
        <row r="545">
          <cell r="X545" t="str">
            <v>ROBEHOMME</v>
          </cell>
          <cell r="Y545" t="str">
            <v>ST ETIENNE SOUS BAILLEUL</v>
          </cell>
          <cell r="Z545" t="str">
            <v>STE MARIE DU MONT</v>
          </cell>
          <cell r="AB545" t="str">
            <v>ROUEN</v>
          </cell>
        </row>
        <row r="546">
          <cell r="X546" t="str">
            <v>ROCQUANCOURT</v>
          </cell>
          <cell r="Y546" t="str">
            <v>ST GEORGES DU MESNIL</v>
          </cell>
          <cell r="Z546" t="str">
            <v>STE MERE EGLISE</v>
          </cell>
          <cell r="AB546" t="str">
            <v>ROUMARE</v>
          </cell>
        </row>
        <row r="547">
          <cell r="X547" t="str">
            <v>ROCQUES</v>
          </cell>
          <cell r="Y547" t="str">
            <v>ST GEORGES DU VIEVRE</v>
          </cell>
          <cell r="Z547" t="str">
            <v>STE PIENCE</v>
          </cell>
          <cell r="AB547" t="str">
            <v>ROUTES</v>
          </cell>
        </row>
        <row r="548">
          <cell r="X548" t="str">
            <v>ROSEL</v>
          </cell>
          <cell r="Y548" t="str">
            <v>ST GEORGES MOTEL</v>
          </cell>
          <cell r="Z548" t="str">
            <v>STE SUZANNE SUR VIRE</v>
          </cell>
          <cell r="AB548" t="str">
            <v>ROUVILLE</v>
          </cell>
        </row>
        <row r="549">
          <cell r="X549" t="str">
            <v>ROTS</v>
          </cell>
          <cell r="Y549" t="str">
            <v>ST GERMAIN DE FRESNEY</v>
          </cell>
          <cell r="Z549" t="str">
            <v>SUBLIGNY</v>
          </cell>
          <cell r="AB549" t="str">
            <v>ROUVRAY CATILLON</v>
          </cell>
        </row>
        <row r="550">
          <cell r="X550" t="str">
            <v>ROUCAMPS</v>
          </cell>
          <cell r="Y550" t="str">
            <v>ST GERMAIN DE PASQUIER</v>
          </cell>
          <cell r="Z550" t="str">
            <v>SURTAINVILLE</v>
          </cell>
          <cell r="AB550" t="str">
            <v>ROUXMESNIL BOUTEILLES</v>
          </cell>
        </row>
        <row r="551">
          <cell r="X551" t="str">
            <v>ROULLOURS</v>
          </cell>
          <cell r="Y551" t="str">
            <v>ST GERMAIN DES ANGLES</v>
          </cell>
          <cell r="Z551" t="str">
            <v>SURVILLE</v>
          </cell>
          <cell r="AB551" t="str">
            <v>ROYVILLE</v>
          </cell>
        </row>
        <row r="552">
          <cell r="X552" t="str">
            <v>ROUVRES</v>
          </cell>
          <cell r="Y552" t="str">
            <v>ST GERMAIN LA CAMPAGNE</v>
          </cell>
          <cell r="Z552" t="str">
            <v>TAILLEPIED</v>
          </cell>
          <cell r="AB552" t="str">
            <v>RY</v>
          </cell>
        </row>
        <row r="553">
          <cell r="X553" t="str">
            <v>RUBERCY</v>
          </cell>
          <cell r="Y553" t="str">
            <v>ST GERMAIN SUR AVRE</v>
          </cell>
          <cell r="Z553" t="str">
            <v>TAMERVILLE</v>
          </cell>
          <cell r="AB553" t="str">
            <v>SAANE ST JUST</v>
          </cell>
        </row>
        <row r="554">
          <cell r="X554" t="str">
            <v>RUCQUEVILLE</v>
          </cell>
          <cell r="Y554" t="str">
            <v>ST GERMAIN VILLAGE</v>
          </cell>
          <cell r="Z554" t="str">
            <v>TANIS</v>
          </cell>
          <cell r="AB554" t="str">
            <v>SAHURS</v>
          </cell>
        </row>
        <row r="555">
          <cell r="X555" t="str">
            <v>RULLY</v>
          </cell>
          <cell r="Y555" t="str">
            <v>ST GREGOIRE DU VIEVRE</v>
          </cell>
          <cell r="Z555" t="str">
            <v>TESSY SUR VIRE</v>
          </cell>
          <cell r="AB555" t="str">
            <v>SAINNEVILLE</v>
          </cell>
        </row>
        <row r="556">
          <cell r="X556" t="str">
            <v>RUMESNIL</v>
          </cell>
          <cell r="Y556" t="str">
            <v>ST JEAN DE LA LECQUERAYE</v>
          </cell>
          <cell r="Z556" t="str">
            <v>TEURTHEVILLE BOCAGE</v>
          </cell>
          <cell r="AB556" t="str">
            <v>SANDOUVILLE</v>
          </cell>
        </row>
        <row r="557">
          <cell r="X557" t="str">
            <v>RUSSY</v>
          </cell>
          <cell r="Y557" t="str">
            <v>ST JEAN DU THENNEY</v>
          </cell>
          <cell r="Z557" t="str">
            <v>TEURTHEVILLE HAGUE</v>
          </cell>
          <cell r="AB557" t="str">
            <v>SASSETOT LE MALGARDE</v>
          </cell>
        </row>
        <row r="558">
          <cell r="X558" t="str">
            <v>RYES</v>
          </cell>
          <cell r="Y558" t="str">
            <v>ST JULIEN DE LA LIEGUE</v>
          </cell>
          <cell r="Z558" t="str">
            <v>THEVILLE</v>
          </cell>
          <cell r="AB558" t="str">
            <v>SASSETOT LE MAUCONDUIT</v>
          </cell>
        </row>
        <row r="559">
          <cell r="X559" t="str">
            <v>SALLEN</v>
          </cell>
          <cell r="Y559" t="str">
            <v>ST JUST</v>
          </cell>
          <cell r="Z559" t="str">
            <v>TIREPIED</v>
          </cell>
          <cell r="AB559" t="str">
            <v>SASSEVILLE</v>
          </cell>
        </row>
        <row r="560">
          <cell r="X560" t="str">
            <v>SALLENELLES</v>
          </cell>
          <cell r="Y560" t="str">
            <v>ST LAURENT DES BOIS</v>
          </cell>
          <cell r="Z560" t="str">
            <v>TOCQUEVILLE</v>
          </cell>
          <cell r="AB560" t="str">
            <v>SAUCHAY</v>
          </cell>
        </row>
        <row r="561">
          <cell r="X561" t="str">
            <v>SANNERVILLE</v>
          </cell>
          <cell r="Y561" t="str">
            <v>ST LAURENT DU TENCEMENT</v>
          </cell>
          <cell r="Z561" t="str">
            <v>TOLLEVAST</v>
          </cell>
          <cell r="AB561" t="str">
            <v>SAUMONT LA POTERIE</v>
          </cell>
        </row>
        <row r="562">
          <cell r="X562" t="str">
            <v>SAON</v>
          </cell>
          <cell r="Y562" t="str">
            <v>ST LEGER DE ROTES</v>
          </cell>
          <cell r="Z562" t="str">
            <v>TONNEVILLE</v>
          </cell>
          <cell r="AB562" t="str">
            <v>SAUQUEVILLE</v>
          </cell>
        </row>
        <row r="563">
          <cell r="X563" t="str">
            <v>SAONNET</v>
          </cell>
          <cell r="Y563" t="str">
            <v>ST LEGER DU GENNETEY</v>
          </cell>
          <cell r="Z563" t="str">
            <v>TORIGNI SUR VIRE</v>
          </cell>
          <cell r="AB563" t="str">
            <v>SAUSSAY</v>
          </cell>
        </row>
        <row r="564">
          <cell r="X564" t="str">
            <v>SASSY</v>
          </cell>
          <cell r="Y564" t="str">
            <v>ST LUC</v>
          </cell>
          <cell r="Z564" t="str">
            <v>TOURLAVILLE</v>
          </cell>
          <cell r="AB564" t="str">
            <v>SAUSSEUZEMARE EN CAUX</v>
          </cell>
        </row>
        <row r="565">
          <cell r="X565" t="str">
            <v>SECQUEVILLE EN BESSIN</v>
          </cell>
          <cell r="Y565" t="str">
            <v>ST MACLOU</v>
          </cell>
          <cell r="Z565" t="str">
            <v>TOURVILLE SUR SIENNE</v>
          </cell>
          <cell r="AB565" t="str">
            <v>SENNEVILLE SUR FECAMP</v>
          </cell>
        </row>
        <row r="566">
          <cell r="X566" t="str">
            <v>SEPT FRERES</v>
          </cell>
          <cell r="Y566" t="str">
            <v>ST MARCEL</v>
          </cell>
          <cell r="Z566" t="str">
            <v>TREAUVILLE</v>
          </cell>
          <cell r="AB566" t="str">
            <v>SEPT MEULES</v>
          </cell>
        </row>
        <row r="567">
          <cell r="X567" t="str">
            <v>SEPT VENTS</v>
          </cell>
          <cell r="Y567" t="str">
            <v>ST MARDS DE BLACARVILLE</v>
          </cell>
          <cell r="Z567" t="str">
            <v>TRELLY</v>
          </cell>
          <cell r="AB567" t="str">
            <v>SERQUEUX</v>
          </cell>
        </row>
        <row r="568">
          <cell r="X568" t="str">
            <v>SERMENTOT</v>
          </cell>
          <cell r="Y568" t="str">
            <v>ST MARDS DE FRESNE</v>
          </cell>
          <cell r="Z568" t="str">
            <v>TRIBEHOU</v>
          </cell>
          <cell r="AB568" t="str">
            <v>SERVAVILLE SALMONVILLE</v>
          </cell>
        </row>
        <row r="569">
          <cell r="X569" t="str">
            <v>SOIGNOLLES</v>
          </cell>
          <cell r="Y569" t="str">
            <v>ST MARTIN DU TILLEUL</v>
          </cell>
          <cell r="Z569" t="str">
            <v>TROISGOTS</v>
          </cell>
          <cell r="AB569" t="str">
            <v>SEVIS</v>
          </cell>
        </row>
        <row r="570">
          <cell r="X570" t="str">
            <v>SOLIERS</v>
          </cell>
          <cell r="Y570" t="str">
            <v>ST MARTIN LA CAMPAGNE</v>
          </cell>
          <cell r="Z570" t="str">
            <v>TURQUEVILLE</v>
          </cell>
          <cell r="AB570" t="str">
            <v>SIERVILLE</v>
          </cell>
        </row>
        <row r="571">
          <cell r="X571" t="str">
            <v>SOMMERVIEU</v>
          </cell>
          <cell r="Y571" t="str">
            <v>ST MARTIN ST FIRMIN</v>
          </cell>
          <cell r="Z571" t="str">
            <v>URVILLE</v>
          </cell>
          <cell r="AB571" t="str">
            <v>SIGY EN BRAY</v>
          </cell>
        </row>
        <row r="572">
          <cell r="X572" t="str">
            <v>SOULANGY</v>
          </cell>
          <cell r="Y572" t="str">
            <v>ST MESLIN DU BOSC</v>
          </cell>
          <cell r="Z572" t="str">
            <v>URVILLE NACQUEVILLE</v>
          </cell>
          <cell r="AB572" t="str">
            <v>SMERMESNIL</v>
          </cell>
        </row>
        <row r="573">
          <cell r="X573" t="str">
            <v>SOUMONT ST QUENTIN</v>
          </cell>
          <cell r="Y573" t="str">
            <v>ST NICOLAS D'ATTEZ</v>
          </cell>
          <cell r="Z573" t="str">
            <v>VAINS</v>
          </cell>
          <cell r="AB573" t="str">
            <v>SOMMERY</v>
          </cell>
        </row>
        <row r="574">
          <cell r="X574" t="str">
            <v>ST AGNAN LE MALHERBE</v>
          </cell>
          <cell r="Y574" t="str">
            <v>ST NICOLAS DU BOSC</v>
          </cell>
          <cell r="Z574" t="str">
            <v>VALCANVILLE</v>
          </cell>
          <cell r="AB574" t="str">
            <v>SOMMESNIL</v>
          </cell>
        </row>
        <row r="575">
          <cell r="X575" t="str">
            <v>ST AIGNAN DE CRAMESNIL</v>
          </cell>
          <cell r="Y575" t="str">
            <v>ST OUEN D'ATTEZ</v>
          </cell>
          <cell r="Z575" t="str">
            <v>VALOGNES</v>
          </cell>
          <cell r="AB575" t="str">
            <v>SORQUAINVILLE</v>
          </cell>
        </row>
        <row r="576">
          <cell r="X576" t="str">
            <v>ST ANDRE D HEBERTOT</v>
          </cell>
          <cell r="Y576" t="str">
            <v>ST OUEN DE PONTCHEUIL</v>
          </cell>
          <cell r="Z576" t="str">
            <v>VARENGUEBEC</v>
          </cell>
          <cell r="AB576" t="str">
            <v>SOTTEVILLE LES ROUEN</v>
          </cell>
        </row>
        <row r="577">
          <cell r="X577" t="str">
            <v>ST ANDRE SUR ORNE</v>
          </cell>
          <cell r="Y577" t="str">
            <v>ST OUEN DE THOUBERVILLE</v>
          </cell>
          <cell r="Z577" t="str">
            <v>VAROUVILLE</v>
          </cell>
          <cell r="AB577" t="str">
            <v>SOTTEVILLE SOUS LE VAL</v>
          </cell>
        </row>
        <row r="578">
          <cell r="X578" t="str">
            <v>ST ARNOULT</v>
          </cell>
          <cell r="Y578" t="str">
            <v>ST OUEN DES CHAMPS</v>
          </cell>
          <cell r="Z578" t="str">
            <v>VASTEVILLE</v>
          </cell>
          <cell r="AB578" t="str">
            <v>SOTTEVILLE SUR MER</v>
          </cell>
        </row>
        <row r="579">
          <cell r="X579" t="str">
            <v>ST AUBIN D ARQUENAY</v>
          </cell>
          <cell r="Y579" t="str">
            <v>ST OUEN DU TILLEUL</v>
          </cell>
          <cell r="Z579" t="str">
            <v>VAUDREVILLE</v>
          </cell>
          <cell r="AB579" t="str">
            <v>ST AIGNAN SUR RY</v>
          </cell>
        </row>
        <row r="580">
          <cell r="X580" t="str">
            <v>ST AUBIN DES BOIS</v>
          </cell>
          <cell r="Y580" t="str">
            <v>ST PAUL DE FOURQUES</v>
          </cell>
          <cell r="Z580" t="str">
            <v>VAUDRIMESNIL</v>
          </cell>
          <cell r="AB580" t="str">
            <v>ST ANDRE SUR CAILLY</v>
          </cell>
        </row>
        <row r="581">
          <cell r="X581" t="str">
            <v>ST AUBIN LEBIZAY</v>
          </cell>
          <cell r="Y581" t="str">
            <v>ST PHILBERT SUR BOISSEY</v>
          </cell>
          <cell r="Z581" t="str">
            <v>VAUVILLE</v>
          </cell>
          <cell r="AB581" t="str">
            <v>ST ANTOINE LA FORET</v>
          </cell>
        </row>
        <row r="582">
          <cell r="X582" t="str">
            <v>ST AUBIN SUR ALGOT</v>
          </cell>
          <cell r="Y582" t="str">
            <v>ST PHILBERT SUR RISLE</v>
          </cell>
          <cell r="Z582" t="str">
            <v>VENGEONS</v>
          </cell>
          <cell r="AB582" t="str">
            <v>ST ARNOULT</v>
          </cell>
        </row>
        <row r="583">
          <cell r="X583" t="str">
            <v>ST AUBIN SUR MER</v>
          </cell>
          <cell r="Y583" t="str">
            <v>ST PIERRE D'AUTILS</v>
          </cell>
          <cell r="Z583" t="str">
            <v>VER</v>
          </cell>
          <cell r="AB583" t="str">
            <v>ST AUBIN CELLOVILLE</v>
          </cell>
        </row>
        <row r="584">
          <cell r="X584" t="str">
            <v>ST BENOIT D HEBERTOT</v>
          </cell>
          <cell r="Y584" t="str">
            <v>ST PIERRE DE BAILLEUL</v>
          </cell>
          <cell r="Z584" t="str">
            <v>VERGONCEY</v>
          </cell>
          <cell r="AB584" t="str">
            <v>ST AUBIN DE CRETOT</v>
          </cell>
        </row>
        <row r="585">
          <cell r="X585" t="str">
            <v>ST CHARLES DE PERCY</v>
          </cell>
          <cell r="Y585" t="str">
            <v>ST PIERRE DE CERNIERES</v>
          </cell>
          <cell r="Z585" t="str">
            <v>VERNIX</v>
          </cell>
          <cell r="AB585" t="str">
            <v>ST AUBIN EPINAY</v>
          </cell>
        </row>
        <row r="586">
          <cell r="X586" t="str">
            <v>ST COME DE FRESNE</v>
          </cell>
          <cell r="Y586" t="str">
            <v>ST PIERRE DE CORMEILLES</v>
          </cell>
          <cell r="Z586" t="str">
            <v>VESLY</v>
          </cell>
          <cell r="AB586" t="str">
            <v>ST AUBIN LE CAUF</v>
          </cell>
        </row>
        <row r="587">
          <cell r="X587" t="str">
            <v>ST CONTEST</v>
          </cell>
          <cell r="Y587" t="str">
            <v>ST PIERRE DE SALERNE</v>
          </cell>
          <cell r="Z587" t="str">
            <v>VESSEY</v>
          </cell>
          <cell r="AB587" t="str">
            <v>ST AUBIN LES ELBEUF</v>
          </cell>
        </row>
        <row r="588">
          <cell r="X588" t="str">
            <v>ST CRESPIN</v>
          </cell>
          <cell r="Y588" t="str">
            <v>ST PIERRE DES FLEURS</v>
          </cell>
          <cell r="Z588" t="str">
            <v>VIDECOSVILLE</v>
          </cell>
          <cell r="AB588" t="str">
            <v>ST AUBIN ROUTOT</v>
          </cell>
        </row>
        <row r="589">
          <cell r="X589" t="str">
            <v>ST CYR DU RONCERAY</v>
          </cell>
          <cell r="Y589" t="str">
            <v>ST PIERRE DES IFS</v>
          </cell>
          <cell r="Z589" t="str">
            <v>VIDOUVILLE</v>
          </cell>
          <cell r="AB589" t="str">
            <v>ST AUBIN SUR MER</v>
          </cell>
        </row>
        <row r="590">
          <cell r="X590" t="str">
            <v>ST DENIS DE MAILLOC</v>
          </cell>
          <cell r="Y590" t="str">
            <v>ST PIERRE DU BOSGUERARD</v>
          </cell>
          <cell r="Z590" t="str">
            <v>VIERVILLE</v>
          </cell>
          <cell r="AB590" t="str">
            <v>ST AUBIN SUR SCIE</v>
          </cell>
        </row>
        <row r="591">
          <cell r="X591" t="str">
            <v>ST DENIS DE MERE</v>
          </cell>
          <cell r="Y591" t="str">
            <v>ST PIERRE DU MESNIL</v>
          </cell>
          <cell r="Z591" t="str">
            <v>VILLEBAUDON</v>
          </cell>
          <cell r="AB591" t="str">
            <v>ST CLAIR SUR LES MONTS</v>
          </cell>
        </row>
        <row r="592">
          <cell r="X592" t="str">
            <v>ST DENIS MAISONCELLES</v>
          </cell>
          <cell r="Y592" t="str">
            <v>ST PIERRE DU VAL</v>
          </cell>
          <cell r="Z592" t="str">
            <v>VILLECHIEN</v>
          </cell>
          <cell r="AB592" t="str">
            <v>ST CRESPIN</v>
          </cell>
        </row>
        <row r="593">
          <cell r="X593" t="str">
            <v>ST DESIR</v>
          </cell>
          <cell r="Y593" t="str">
            <v>ST PIERRE DU VAUVRAY</v>
          </cell>
          <cell r="Z593" t="str">
            <v>VILLEDIEU LES POELES</v>
          </cell>
          <cell r="AB593" t="str">
            <v>ST DENIS D'ACLON</v>
          </cell>
        </row>
        <row r="594">
          <cell r="X594" t="str">
            <v>ST ETIENNE LA THILLAYE</v>
          </cell>
          <cell r="Y594" t="str">
            <v>ST PIERRE LA GARENNE</v>
          </cell>
          <cell r="Z594" t="str">
            <v>VILLIERS FOSSARD</v>
          </cell>
          <cell r="AB594" t="str">
            <v>ST DENIS LE THIBOULT</v>
          </cell>
        </row>
        <row r="595">
          <cell r="X595" t="str">
            <v>ST GABRIEL BRECY</v>
          </cell>
          <cell r="Y595" t="str">
            <v>ST QUENTIN DES ISLES</v>
          </cell>
          <cell r="Z595" t="str">
            <v>VILLIERS LE PRE</v>
          </cell>
          <cell r="AB595" t="str">
            <v>ST DENIS SUR SCIE</v>
          </cell>
        </row>
        <row r="596">
          <cell r="X596" t="str">
            <v>ST GATIEN DES BOIS</v>
          </cell>
          <cell r="Y596" t="str">
            <v>ST SAMSON DE LA ROQUE</v>
          </cell>
          <cell r="Z596" t="str">
            <v>VINDEFONTAINE</v>
          </cell>
          <cell r="AB596" t="str">
            <v>ST ETIENNE DU ROUVRAY</v>
          </cell>
        </row>
        <row r="597">
          <cell r="X597" t="str">
            <v>ST GEORGES D AUNAY</v>
          </cell>
          <cell r="Y597" t="str">
            <v>ST SEBASTIEN DE MORSENT</v>
          </cell>
          <cell r="Z597" t="str">
            <v>VIRANDEVILLE</v>
          </cell>
          <cell r="AB597" t="str">
            <v>ST EUSTACHE LA FORET</v>
          </cell>
        </row>
        <row r="598">
          <cell r="X598" t="str">
            <v>ST GEORGES EN AUGE</v>
          </cell>
          <cell r="Y598" t="str">
            <v>ST SIMEON</v>
          </cell>
          <cell r="Z598" t="str">
            <v>VIREY</v>
          </cell>
          <cell r="AB598" t="str">
            <v>ST GEORGES SUR FONTAINE</v>
          </cell>
        </row>
        <row r="599">
          <cell r="X599" t="str">
            <v>ST GERMAIN D ECTOT</v>
          </cell>
          <cell r="Y599" t="str">
            <v>ST SULPICE DE GRIMBOUVILLE</v>
          </cell>
          <cell r="Z599" t="str">
            <v>YQUELON</v>
          </cell>
          <cell r="AB599" t="str">
            <v>ST GERMAIN DES ESSOURTS</v>
          </cell>
        </row>
        <row r="600">
          <cell r="X600" t="str">
            <v>ST GERMAIN DE LIVET</v>
          </cell>
          <cell r="Y600" t="str">
            <v>ST SYLVESTRE DE CORMEILLES</v>
          </cell>
          <cell r="Z600" t="str">
            <v>YVETOT BOCAGE</v>
          </cell>
          <cell r="AB600" t="str">
            <v>ST GERMAIN D'ETABLES</v>
          </cell>
        </row>
        <row r="601">
          <cell r="X601" t="str">
            <v>ST GERMAIN DU CRIOULT</v>
          </cell>
          <cell r="Y601" t="str">
            <v>ST SYMPHORIEN</v>
          </cell>
          <cell r="AB601" t="str">
            <v>ST GERMAIN SOUS CAILLY</v>
          </cell>
        </row>
        <row r="602">
          <cell r="X602" t="str">
            <v>ST GERMAIN DU PERT</v>
          </cell>
          <cell r="Y602" t="str">
            <v>ST THURIEN</v>
          </cell>
          <cell r="AB602" t="str">
            <v>ST GERMAIN SUR EAULNE</v>
          </cell>
        </row>
        <row r="603">
          <cell r="X603" t="str">
            <v>ST GERMAIN LA BLANCHE HER</v>
          </cell>
          <cell r="Y603" t="str">
            <v>ST VICTOR DE CHRETIENVILLE</v>
          </cell>
          <cell r="AB603" t="str">
            <v>ST GILLES DE CRETOT</v>
          </cell>
        </row>
        <row r="604">
          <cell r="X604" t="str">
            <v>ST GERMAIN LANGOT</v>
          </cell>
          <cell r="Y604" t="str">
            <v>ST VICTOR D'EPINE</v>
          </cell>
          <cell r="AB604" t="str">
            <v>ST GILLES DE LA NEUVILLE</v>
          </cell>
        </row>
        <row r="605">
          <cell r="X605" t="str">
            <v>ST GERMAIN LE VASSON</v>
          </cell>
          <cell r="Y605" t="str">
            <v>ST VICTOR SUR AVRE</v>
          </cell>
          <cell r="AB605" t="str">
            <v>ST HELLIER</v>
          </cell>
        </row>
        <row r="606">
          <cell r="X606" t="str">
            <v>ST GERMAIN MONTGOMMERY</v>
          </cell>
          <cell r="Y606" t="str">
            <v>ST VIGOR</v>
          </cell>
          <cell r="AB606" t="str">
            <v>ST HONORE</v>
          </cell>
        </row>
        <row r="607">
          <cell r="X607" t="str">
            <v>ST GERMAIN TALLEVENDE</v>
          </cell>
          <cell r="Y607" t="str">
            <v>ST VINCENT DES BOIS</v>
          </cell>
          <cell r="AB607" t="str">
            <v>ST JACQUES D'ALIERMONT</v>
          </cell>
        </row>
        <row r="608">
          <cell r="X608" t="str">
            <v>ST HYMER</v>
          </cell>
          <cell r="Y608" t="str">
            <v>ST VINCENT DU BOULAY</v>
          </cell>
          <cell r="AB608" t="str">
            <v>ST JACQUES SUR DARNETAL</v>
          </cell>
        </row>
        <row r="609">
          <cell r="X609" t="str">
            <v>ST JEAN DE LIVET</v>
          </cell>
          <cell r="Y609" t="str">
            <v>STE BARBE SUR GAILLON</v>
          </cell>
          <cell r="AB609" t="str">
            <v>ST JEAN DE FOLLEVILLE</v>
          </cell>
        </row>
        <row r="610">
          <cell r="X610" t="str">
            <v>ST JEAN DES ESSARTIERS</v>
          </cell>
          <cell r="Y610" t="str">
            <v>STE COLOMBE LA COMMANDERIE</v>
          </cell>
          <cell r="AB610" t="str">
            <v>ST JEAN DE LA NEUVILLE</v>
          </cell>
        </row>
        <row r="611">
          <cell r="X611" t="str">
            <v>ST JEAN LE BLANC</v>
          </cell>
          <cell r="Y611" t="str">
            <v>STE COLOMBE PRES VERNON</v>
          </cell>
          <cell r="AB611" t="str">
            <v>ST JEAN DU CARDONNAY</v>
          </cell>
        </row>
        <row r="612">
          <cell r="X612" t="str">
            <v>ST JOUIN</v>
          </cell>
          <cell r="Y612" t="str">
            <v>STE CROIX SUR AIZIER</v>
          </cell>
          <cell r="AB612" t="str">
            <v>ST JOUIN BRUNEVAL</v>
          </cell>
        </row>
        <row r="613">
          <cell r="X613" t="str">
            <v>ST JULIEN DE MAILLOC</v>
          </cell>
          <cell r="Y613" t="str">
            <v>STE GENEVIEVE LES GASNY</v>
          </cell>
          <cell r="AB613" t="str">
            <v>ST LAURENT DE BREVEDENT</v>
          </cell>
        </row>
        <row r="614">
          <cell r="X614" t="str">
            <v>ST JULIEN LE FAUCON</v>
          </cell>
          <cell r="Y614" t="str">
            <v>STE MARGUERITE DE L'AUTEL</v>
          </cell>
          <cell r="AB614" t="str">
            <v>ST LAURENT EN CAUX</v>
          </cell>
        </row>
        <row r="615">
          <cell r="X615" t="str">
            <v>ST JULIEN SUR CALONNE</v>
          </cell>
          <cell r="Y615" t="str">
            <v>STE MARGUERITE EN OUCHE</v>
          </cell>
          <cell r="AB615" t="str">
            <v>ST LEGER AUX BOIS</v>
          </cell>
        </row>
        <row r="616">
          <cell r="X616" t="str">
            <v>ST LAMBERT</v>
          </cell>
          <cell r="Y616" t="str">
            <v>STE MARIE DE VATIMESNIL</v>
          </cell>
          <cell r="AB616" t="str">
            <v>ST LEGER DU BOURG DENIS</v>
          </cell>
        </row>
        <row r="617">
          <cell r="X617" t="str">
            <v>ST LAURENT DE CONDEL</v>
          </cell>
          <cell r="Y617" t="str">
            <v>STE MARTHE</v>
          </cell>
          <cell r="AB617" t="str">
            <v>ST LEONARD</v>
          </cell>
        </row>
        <row r="618">
          <cell r="X618" t="str">
            <v>ST LAURENT DU MONT</v>
          </cell>
          <cell r="Y618" t="str">
            <v>STE OPPORTUNE DU BOSC</v>
          </cell>
          <cell r="AB618" t="str">
            <v>ST MACLOU DE FOLLEVILLE</v>
          </cell>
        </row>
        <row r="619">
          <cell r="X619" t="str">
            <v>ST LAURENT SUR MER</v>
          </cell>
          <cell r="Y619" t="str">
            <v>STE OPPORTUNE LA MARE</v>
          </cell>
          <cell r="AB619" t="str">
            <v>ST MACLOU LA BRIERE</v>
          </cell>
        </row>
        <row r="620">
          <cell r="X620" t="str">
            <v>ST LEGER DUBOSQ</v>
          </cell>
          <cell r="Y620" t="str">
            <v>SURTAUVILLE</v>
          </cell>
          <cell r="AB620" t="str">
            <v>ST MARDS</v>
          </cell>
        </row>
        <row r="621">
          <cell r="X621" t="str">
            <v>ST LOUET SUR SEULLES</v>
          </cell>
          <cell r="Y621" t="str">
            <v>SURVILLE</v>
          </cell>
          <cell r="AB621" t="str">
            <v>ST MARTIN AU BOSC</v>
          </cell>
        </row>
        <row r="622">
          <cell r="X622" t="str">
            <v>ST LOUP DE FRIBOIS</v>
          </cell>
          <cell r="Y622" t="str">
            <v>SUZAY</v>
          </cell>
          <cell r="AB622" t="str">
            <v>ST MARTIN AUX ARBRES</v>
          </cell>
        </row>
        <row r="623">
          <cell r="X623" t="str">
            <v>ST LOUP HORS</v>
          </cell>
          <cell r="Y623" t="str">
            <v>SYLVAINS LES MOULINS</v>
          </cell>
          <cell r="AB623" t="str">
            <v>ST MARTIN AUX BUNEAUX</v>
          </cell>
        </row>
        <row r="624">
          <cell r="X624" t="str">
            <v>ST MANVIEU BOCAGE</v>
          </cell>
          <cell r="Y624" t="str">
            <v>THEILLEMENT</v>
          </cell>
          <cell r="AB624" t="str">
            <v>ST MARTIN DE BOSCHERVILLE</v>
          </cell>
        </row>
        <row r="625">
          <cell r="X625" t="str">
            <v>ST MANVIEU NORREY</v>
          </cell>
          <cell r="Y625" t="str">
            <v>THEVRAY</v>
          </cell>
          <cell r="AB625" t="str">
            <v>ST MARTIN DU BEC</v>
          </cell>
        </row>
        <row r="626">
          <cell r="X626" t="str">
            <v>ST MARCOUF</v>
          </cell>
          <cell r="Y626" t="str">
            <v>THIBERVILLE</v>
          </cell>
          <cell r="AB626" t="str">
            <v>ST MARTIN DU MANOIR</v>
          </cell>
        </row>
        <row r="627">
          <cell r="X627" t="str">
            <v>ST MARTIN AUX CHARTRAINS</v>
          </cell>
          <cell r="Y627" t="str">
            <v>THIBOUVILLE</v>
          </cell>
          <cell r="AB627" t="str">
            <v>ST MARTIN DU VIVIER</v>
          </cell>
        </row>
        <row r="628">
          <cell r="X628" t="str">
            <v>ST MARTIN DE BIENFAITE LA</v>
          </cell>
          <cell r="Y628" t="str">
            <v>THIERVILLE</v>
          </cell>
          <cell r="AB628" t="str">
            <v>ST MARTIN EN CAMPAGNE</v>
          </cell>
        </row>
        <row r="629">
          <cell r="X629" t="str">
            <v>ST MARTIN DE BLAGNY</v>
          </cell>
          <cell r="Y629" t="str">
            <v>THOMER LA SOGNE</v>
          </cell>
          <cell r="AB629" t="str">
            <v>ST MARTIN LE GAILLARD</v>
          </cell>
        </row>
        <row r="630">
          <cell r="X630" t="str">
            <v>ST MARTIN DE FONTENAY</v>
          </cell>
          <cell r="Y630" t="str">
            <v>THUIT HEBERT</v>
          </cell>
          <cell r="AB630" t="str">
            <v>ST MARTIN L'HORTIER</v>
          </cell>
        </row>
        <row r="631">
          <cell r="X631" t="str">
            <v>ST MARTIN DE FRESNAY</v>
          </cell>
          <cell r="Y631" t="str">
            <v>TILLEUL DAME AGNES</v>
          </cell>
          <cell r="AB631" t="str">
            <v>ST MARTIN OSMONVILLE</v>
          </cell>
        </row>
        <row r="632">
          <cell r="X632" t="str">
            <v>ST MARTIN DE FRESNAY</v>
          </cell>
          <cell r="Y632" t="str">
            <v>TILLIERES SUR AVRE</v>
          </cell>
          <cell r="AB632" t="str">
            <v>ST MAURICE D'ETELAN</v>
          </cell>
        </row>
        <row r="633">
          <cell r="X633" t="str">
            <v>ST MARTIN DE LA LIEUE</v>
          </cell>
          <cell r="Y633" t="str">
            <v>TILLY</v>
          </cell>
          <cell r="AB633" t="str">
            <v>ST MICHEL D'HALESCOURT</v>
          </cell>
        </row>
        <row r="634">
          <cell r="X634" t="str">
            <v>ST MARTIN DE MAILLOC</v>
          </cell>
          <cell r="Y634" t="str">
            <v>TOCQUEVILLE</v>
          </cell>
          <cell r="AB634" t="str">
            <v>ST NICOLAS D'ALIERMONT</v>
          </cell>
        </row>
        <row r="635">
          <cell r="X635" t="str">
            <v>ST MARTIN DE MIEUX</v>
          </cell>
          <cell r="Y635" t="str">
            <v>TOSNY</v>
          </cell>
          <cell r="AB635" t="str">
            <v>ST NICOLAS DE BLIQUETUIT</v>
          </cell>
        </row>
        <row r="636">
          <cell r="X636" t="str">
            <v>ST MARTIN DE SALLEN</v>
          </cell>
          <cell r="Y636" t="str">
            <v>TOSTES</v>
          </cell>
          <cell r="AB636" t="str">
            <v>ST NICOLAS DE LA HAIE</v>
          </cell>
        </row>
        <row r="637">
          <cell r="X637" t="str">
            <v>ST MARTIN DE TALLEVENDE</v>
          </cell>
          <cell r="Y637" t="str">
            <v>TOUFFREVILLE</v>
          </cell>
          <cell r="AB637" t="str">
            <v>ST NICOLAS DE LA TAILLE</v>
          </cell>
        </row>
        <row r="638">
          <cell r="X638" t="str">
            <v>ST MARTIN DES BESACES</v>
          </cell>
          <cell r="Y638" t="str">
            <v>TOURNEDOS BOIS HUBERT</v>
          </cell>
          <cell r="AB638" t="str">
            <v>ST OUEN DU BREUIL</v>
          </cell>
        </row>
        <row r="639">
          <cell r="X639" t="str">
            <v>ST MARTIN DES ENTREES</v>
          </cell>
          <cell r="Y639" t="str">
            <v>TOURNEDOS SUR SEINE</v>
          </cell>
          <cell r="AB639" t="str">
            <v>ST OUEN LE MAUGER</v>
          </cell>
        </row>
        <row r="640">
          <cell r="X640" t="str">
            <v>ST MARTIN DON</v>
          </cell>
          <cell r="Y640" t="str">
            <v>TOURNEVILLE</v>
          </cell>
          <cell r="AB640" t="str">
            <v>ST OUEN SOUS BAILLY</v>
          </cell>
        </row>
        <row r="641">
          <cell r="X641" t="str">
            <v>ST MARTIN DU MESNIL OURY</v>
          </cell>
          <cell r="Y641" t="str">
            <v>TOURNY</v>
          </cell>
          <cell r="AB641" t="str">
            <v>ST PAER</v>
          </cell>
        </row>
        <row r="642">
          <cell r="X642" t="str">
            <v>ST MICHEL DE LIVET</v>
          </cell>
          <cell r="Y642" t="str">
            <v>TOURVILLE LA CAMPAGNE</v>
          </cell>
          <cell r="AB642" t="str">
            <v>ST PIERRE BENOUVILLE</v>
          </cell>
        </row>
        <row r="643">
          <cell r="X643" t="str">
            <v>ST OMER</v>
          </cell>
          <cell r="Y643" t="str">
            <v>TOURVILLE SUR PONT AUDEMER</v>
          </cell>
          <cell r="AB643" t="str">
            <v>ST PIERRE DE MANNEVILLE</v>
          </cell>
        </row>
        <row r="644">
          <cell r="X644" t="str">
            <v>ST OUEN DES BESACES</v>
          </cell>
          <cell r="Y644" t="str">
            <v>TOUTAINVILLE</v>
          </cell>
          <cell r="AB644" t="str">
            <v>ST PIERRE DE VARENGEVILLE</v>
          </cell>
        </row>
        <row r="645">
          <cell r="X645" t="str">
            <v>ST OUEN DU MESNIL OGER</v>
          </cell>
          <cell r="Y645" t="str">
            <v>TOUVILLE (SUR MONTFORT)</v>
          </cell>
          <cell r="AB645" t="str">
            <v>ST PIERRE DES JONQUIERES</v>
          </cell>
        </row>
        <row r="646">
          <cell r="X646" t="str">
            <v>ST OUEN LE HOUX</v>
          </cell>
          <cell r="Y646" t="str">
            <v>TRICQUEVILLE</v>
          </cell>
          <cell r="AB646" t="str">
            <v>ST PIERRE EN PORT</v>
          </cell>
        </row>
        <row r="647">
          <cell r="X647" t="str">
            <v>ST OUEN LE PIN</v>
          </cell>
          <cell r="Y647" t="str">
            <v>TROUVILLE LA HAULE</v>
          </cell>
          <cell r="AB647" t="str">
            <v>ST PIERRE EN VAL</v>
          </cell>
        </row>
        <row r="648">
          <cell r="X648" t="str">
            <v>ST PAIR</v>
          </cell>
          <cell r="Y648" t="str">
            <v>VAL DE REUIL</v>
          </cell>
          <cell r="AB648" t="str">
            <v>ST PIERRE LAVIS</v>
          </cell>
        </row>
        <row r="649">
          <cell r="X649" t="str">
            <v>ST PAIR DU MONT</v>
          </cell>
          <cell r="Y649" t="str">
            <v>VALAILLES</v>
          </cell>
          <cell r="AB649" t="str">
            <v>ST PIERRE LE VIEUX</v>
          </cell>
        </row>
        <row r="650">
          <cell r="X650" t="str">
            <v>ST PAUL DE COURTONNE</v>
          </cell>
          <cell r="Y650" t="str">
            <v>VALLETOT</v>
          </cell>
          <cell r="AB650" t="str">
            <v>ST PIERRE LE VIGER</v>
          </cell>
        </row>
        <row r="651">
          <cell r="X651" t="str">
            <v>ST PAUL DU VERNAY</v>
          </cell>
          <cell r="Y651" t="str">
            <v>VANDRIMARE</v>
          </cell>
          <cell r="AB651" t="str">
            <v>ST PIERRE LES ELBEUF</v>
          </cell>
        </row>
        <row r="652">
          <cell r="X652" t="str">
            <v>ST PHILIBERT DES CHAMPS</v>
          </cell>
          <cell r="Y652" t="str">
            <v>VANNECROCQ</v>
          </cell>
          <cell r="AB652" t="str">
            <v>ST QUENTIN AU BOSC</v>
          </cell>
        </row>
        <row r="653">
          <cell r="X653" t="str">
            <v>ST PIERRE AZIF</v>
          </cell>
          <cell r="Y653" t="str">
            <v>VASCOEUIL</v>
          </cell>
          <cell r="AB653" t="str">
            <v>ST REMY BOSCROCOURT</v>
          </cell>
        </row>
        <row r="654">
          <cell r="X654" t="str">
            <v>ST PIERRE CANIVET</v>
          </cell>
          <cell r="Y654" t="str">
            <v>VATTEVILLE</v>
          </cell>
          <cell r="AB654" t="str">
            <v>ST RIQUIER EN RIVIERE</v>
          </cell>
        </row>
        <row r="655">
          <cell r="X655" t="str">
            <v>ST PIERRE DE MAILLOC</v>
          </cell>
          <cell r="Y655" t="str">
            <v>VAUX SUR EURE</v>
          </cell>
          <cell r="AB655" t="str">
            <v>ST RIQUIER ES PLAINS</v>
          </cell>
        </row>
        <row r="656">
          <cell r="X656" t="str">
            <v>ST PIERRE DES IFS</v>
          </cell>
          <cell r="Y656" t="str">
            <v>VENABLES</v>
          </cell>
          <cell r="AB656" t="str">
            <v>ST ROMAIN DE COLBOSC</v>
          </cell>
        </row>
        <row r="657">
          <cell r="X657" t="str">
            <v>ST PIERRE DU BU</v>
          </cell>
          <cell r="Y657" t="str">
            <v>VENON</v>
          </cell>
          <cell r="AB657" t="str">
            <v>ST SAENS</v>
          </cell>
        </row>
        <row r="658">
          <cell r="X658" t="str">
            <v>ST PIERRE DU FRESNE</v>
          </cell>
          <cell r="Y658" t="str">
            <v>VERNEUIL SUR AVRE</v>
          </cell>
          <cell r="AB658" t="str">
            <v>ST SAIRE</v>
          </cell>
        </row>
        <row r="659">
          <cell r="X659" t="str">
            <v>ST PIERRE DU JONQUET</v>
          </cell>
          <cell r="Y659" t="str">
            <v>VERNEUSSES</v>
          </cell>
          <cell r="AB659" t="str">
            <v>ST SAUVEUR D'EMALLEVILLE</v>
          </cell>
        </row>
        <row r="660">
          <cell r="X660" t="str">
            <v>ST PIERRE DU MONT</v>
          </cell>
          <cell r="Y660" t="str">
            <v>VERNON</v>
          </cell>
          <cell r="AB660" t="str">
            <v>ST SYLVAIN</v>
          </cell>
        </row>
        <row r="661">
          <cell r="X661" t="str">
            <v>ST PIERRE LA VIEILLE</v>
          </cell>
          <cell r="Y661" t="str">
            <v>VESLY</v>
          </cell>
          <cell r="AB661" t="str">
            <v>ST VAAST D'EQUIQUEVILLE</v>
          </cell>
        </row>
        <row r="662">
          <cell r="X662" t="str">
            <v>ST PIERRE SUR DIVES</v>
          </cell>
          <cell r="Y662" t="str">
            <v>VEZILLON</v>
          </cell>
          <cell r="AB662" t="str">
            <v>ST VAAST DIEPPEDALLE</v>
          </cell>
        </row>
        <row r="663">
          <cell r="X663" t="str">
            <v>ST PIERRE TARENTAINE</v>
          </cell>
          <cell r="Y663" t="str">
            <v>VIEUX PORT</v>
          </cell>
          <cell r="AB663" t="str">
            <v>ST VAAST DU VAL</v>
          </cell>
        </row>
        <row r="664">
          <cell r="X664" t="str">
            <v>ST REMY</v>
          </cell>
          <cell r="Y664" t="str">
            <v>VIEUX VILLEZ</v>
          </cell>
          <cell r="AB664" t="str">
            <v>ST VALERY EN CAUX</v>
          </cell>
        </row>
        <row r="665">
          <cell r="X665" t="str">
            <v>ST SAMSON</v>
          </cell>
          <cell r="Y665" t="str">
            <v>VILLALET</v>
          </cell>
          <cell r="AB665" t="str">
            <v>ST VICTOR L'ABBAYE</v>
          </cell>
        </row>
        <row r="666">
          <cell r="X666" t="str">
            <v>ST SEVER CALVADOS</v>
          </cell>
          <cell r="Y666" t="str">
            <v>VILLEGATS</v>
          </cell>
          <cell r="AB666" t="str">
            <v>ST VIGOR D'YMONVILLE</v>
          </cell>
        </row>
        <row r="667">
          <cell r="X667" t="str">
            <v>ST SYLVAIN</v>
          </cell>
          <cell r="Y667" t="str">
            <v>VILLERS EN VEXIN</v>
          </cell>
          <cell r="AB667" t="str">
            <v>ST VINCENT CRAMESNIL</v>
          </cell>
        </row>
        <row r="668">
          <cell r="X668" t="str">
            <v>ST VAAST EN AUGE</v>
          </cell>
          <cell r="Y668" t="str">
            <v>VILLERS SUR LE ROULE</v>
          </cell>
          <cell r="AB668" t="str">
            <v>ST WANDRILLE RANCON</v>
          </cell>
        </row>
        <row r="669">
          <cell r="X669" t="str">
            <v>ST VAAST SUR SEULLES</v>
          </cell>
          <cell r="Y669" t="str">
            <v>VILLETTES</v>
          </cell>
          <cell r="AB669" t="str">
            <v>STE ADRESSE</v>
          </cell>
        </row>
        <row r="670">
          <cell r="X670" t="str">
            <v>ST VIGOR DES MEZERETS</v>
          </cell>
          <cell r="Y670" t="str">
            <v>VILLEZ SOUS BAILLEUL</v>
          </cell>
          <cell r="AB670" t="str">
            <v>STE AGATHE D'ALIERMONT</v>
          </cell>
        </row>
        <row r="671">
          <cell r="X671" t="str">
            <v>ST VIGOR LE GRAND</v>
          </cell>
          <cell r="Y671" t="str">
            <v>VILLEZ SUR LE NEUBOURG</v>
          </cell>
          <cell r="AB671" t="str">
            <v>STE AUSTREBERTHE</v>
          </cell>
        </row>
        <row r="672">
          <cell r="X672" t="str">
            <v>STE CROIX GRAND TONNE</v>
          </cell>
          <cell r="Y672" t="str">
            <v>VILLIERS EN DESOEUVRE</v>
          </cell>
          <cell r="AB672" t="str">
            <v>STE BEUVE EN RIVIERE</v>
          </cell>
        </row>
        <row r="673">
          <cell r="X673" t="str">
            <v>STE CROIX SUR MER</v>
          </cell>
          <cell r="Y673" t="str">
            <v>VIRONVAY</v>
          </cell>
          <cell r="AB673" t="str">
            <v>STE COLOMBE</v>
          </cell>
        </row>
        <row r="674">
          <cell r="X674" t="str">
            <v>STE FOY DE MONTGOMMERY</v>
          </cell>
          <cell r="Y674" t="str">
            <v>VITOT</v>
          </cell>
          <cell r="AB674" t="str">
            <v>STE CROIX SUR BUCHY</v>
          </cell>
        </row>
        <row r="675">
          <cell r="X675" t="str">
            <v>STE HONORINE DE DUCY</v>
          </cell>
          <cell r="Y675" t="str">
            <v>VOISCREVILLE</v>
          </cell>
          <cell r="AB675" t="str">
            <v>STE FOY</v>
          </cell>
        </row>
        <row r="676">
          <cell r="X676" t="str">
            <v>STE HONORINE DES PERTES</v>
          </cell>
          <cell r="Y676" t="str">
            <v>VRAIVILLE</v>
          </cell>
          <cell r="AB676" t="str">
            <v>STE GENEVIEVE</v>
          </cell>
        </row>
        <row r="677">
          <cell r="X677" t="str">
            <v>STE HONORINE DU FAY</v>
          </cell>
          <cell r="AB677" t="str">
            <v>STE HELENE BONDEVILLE</v>
          </cell>
        </row>
        <row r="678">
          <cell r="X678" t="str">
            <v>STE MARGUERITE D ELLE</v>
          </cell>
          <cell r="AB678" t="str">
            <v>STE MARGUERITE SUR DUCLAIR</v>
          </cell>
        </row>
        <row r="679">
          <cell r="X679" t="str">
            <v>STE MARGUERITE DE VIETTE</v>
          </cell>
          <cell r="AB679" t="str">
            <v>STE MARGUERITE SUR FAUVILLE</v>
          </cell>
        </row>
        <row r="680">
          <cell r="X680" t="str">
            <v>STE MARGUERITE DES LOGES</v>
          </cell>
          <cell r="AB680" t="str">
            <v>STE MARGUERITE SUR MER</v>
          </cell>
        </row>
        <row r="681">
          <cell r="X681" t="str">
            <v>STE MARIE AUX ANGLAIS</v>
          </cell>
          <cell r="AB681" t="str">
            <v>STE MARIE AU BOSC</v>
          </cell>
        </row>
        <row r="682">
          <cell r="X682" t="str">
            <v>STE MARIE LAUMONT</v>
          </cell>
          <cell r="AB682" t="str">
            <v>STE MARIE DES CHAMPS</v>
          </cell>
        </row>
        <row r="683">
          <cell r="X683" t="str">
            <v>STE MARIE OUTRE L EAU</v>
          </cell>
          <cell r="AB683" t="str">
            <v>TANCARVILLE</v>
          </cell>
        </row>
        <row r="684">
          <cell r="X684" t="str">
            <v>SUBLES</v>
          </cell>
          <cell r="AB684" t="str">
            <v>THEROULDEVILLE</v>
          </cell>
        </row>
        <row r="685">
          <cell r="X685" t="str">
            <v>SULLY</v>
          </cell>
          <cell r="AB685" t="str">
            <v>THEUVILLE AUX MAILLOTS</v>
          </cell>
        </row>
        <row r="686">
          <cell r="X686" t="str">
            <v>SURRAIN</v>
          </cell>
          <cell r="AB686" t="str">
            <v>THIERGEVILLE</v>
          </cell>
        </row>
        <row r="687">
          <cell r="X687" t="str">
            <v>SURVILLE</v>
          </cell>
          <cell r="AB687" t="str">
            <v>THIETREVILLE</v>
          </cell>
        </row>
        <row r="688">
          <cell r="X688" t="str">
            <v>TAILLEVILLE</v>
          </cell>
          <cell r="AB688" t="str">
            <v>THIL MANNEVILLE</v>
          </cell>
        </row>
        <row r="689">
          <cell r="X689" t="str">
            <v>TESSEL</v>
          </cell>
          <cell r="AB689" t="str">
            <v>THIOUVILLE</v>
          </cell>
        </row>
        <row r="690">
          <cell r="X690" t="str">
            <v>THAON</v>
          </cell>
          <cell r="AB690" t="str">
            <v>TOCQUEVILLE EN CAUX</v>
          </cell>
        </row>
        <row r="691">
          <cell r="X691" t="str">
            <v>THIEVILLE</v>
          </cell>
          <cell r="AB691" t="str">
            <v>TOCQUEVILLE LES MURS</v>
          </cell>
        </row>
        <row r="692">
          <cell r="X692" t="str">
            <v>THURY HARCOURT</v>
          </cell>
          <cell r="AB692" t="str">
            <v>TOCQUEVILLE SUR EU</v>
          </cell>
        </row>
        <row r="693">
          <cell r="X693" t="str">
            <v>TIERCEVILLE</v>
          </cell>
          <cell r="AB693" t="str">
            <v>TORCY LE GRAND</v>
          </cell>
        </row>
        <row r="694">
          <cell r="X694" t="str">
            <v>TILLY LA CAMPAGNE</v>
          </cell>
          <cell r="AB694" t="str">
            <v>TORCY LE PETIT</v>
          </cell>
        </row>
        <row r="695">
          <cell r="X695" t="str">
            <v>TILLY SUR SEULLES</v>
          </cell>
          <cell r="AB695" t="str">
            <v>TOTES</v>
          </cell>
        </row>
        <row r="696">
          <cell r="X696" t="str">
            <v>TORDOUET</v>
          </cell>
          <cell r="AB696" t="str">
            <v>TOUFFREVILLE LA CABLE</v>
          </cell>
        </row>
        <row r="697">
          <cell r="X697" t="str">
            <v>TORTEVAL QUESNAY</v>
          </cell>
          <cell r="AB697" t="str">
            <v>TOUFFREVILLE LA CORBELINE</v>
          </cell>
        </row>
        <row r="698">
          <cell r="X698" t="str">
            <v>TORTISAMBERT</v>
          </cell>
          <cell r="AB698" t="str">
            <v>TOUFFREVILLE SUR EU</v>
          </cell>
        </row>
        <row r="699">
          <cell r="X699" t="str">
            <v>TOUFFREVILLE</v>
          </cell>
          <cell r="AB699" t="str">
            <v>TOURVILLE LA CHAPELLE</v>
          </cell>
        </row>
        <row r="700">
          <cell r="X700" t="str">
            <v>TOUQUES</v>
          </cell>
          <cell r="AB700" t="str">
            <v>TOURVILLE LA RIVIERE</v>
          </cell>
        </row>
        <row r="701">
          <cell r="X701" t="str">
            <v>TOUR EN BESSIN</v>
          </cell>
          <cell r="AB701" t="str">
            <v>TOURVILLE LES IFS</v>
          </cell>
        </row>
        <row r="702">
          <cell r="X702" t="str">
            <v>TOURGEVILLE</v>
          </cell>
          <cell r="AB702" t="str">
            <v>TOURVILLE SUR ARQUES</v>
          </cell>
        </row>
        <row r="703">
          <cell r="X703" t="str">
            <v>TOURNAY SUR ODON</v>
          </cell>
          <cell r="AB703" t="str">
            <v>TOUSSAINT</v>
          </cell>
        </row>
        <row r="704">
          <cell r="X704" t="str">
            <v>TOURNEBU</v>
          </cell>
          <cell r="AB704" t="str">
            <v>TREMAUVILLE</v>
          </cell>
        </row>
        <row r="705">
          <cell r="X705" t="str">
            <v>TOURNIERES</v>
          </cell>
          <cell r="AB705" t="str">
            <v>TRIQUERVILLE</v>
          </cell>
        </row>
        <row r="706">
          <cell r="X706" t="str">
            <v>TOURVILLE EN AUGE</v>
          </cell>
          <cell r="AB706" t="str">
            <v>TROUVILLE</v>
          </cell>
        </row>
        <row r="707">
          <cell r="X707" t="str">
            <v>TOURVILLE SUR ODON</v>
          </cell>
          <cell r="AB707" t="str">
            <v>TURRETOT</v>
          </cell>
        </row>
        <row r="708">
          <cell r="X708" t="str">
            <v>TRACY BOCAGE</v>
          </cell>
          <cell r="AB708" t="str">
            <v>VAL DE LA HAYE</v>
          </cell>
        </row>
        <row r="709">
          <cell r="X709" t="str">
            <v>TRACY SUR MER</v>
          </cell>
          <cell r="AB709" t="str">
            <v>VAL DE SAANE</v>
          </cell>
        </row>
        <row r="710">
          <cell r="X710" t="str">
            <v>TREPREL</v>
          </cell>
          <cell r="AB710" t="str">
            <v>VALLIQUERVILLE</v>
          </cell>
        </row>
        <row r="711">
          <cell r="X711" t="str">
            <v>TREVIERES</v>
          </cell>
          <cell r="AB711" t="str">
            <v>VALMONT</v>
          </cell>
        </row>
        <row r="712">
          <cell r="X712" t="str">
            <v>TROARN</v>
          </cell>
          <cell r="AB712" t="str">
            <v>VARENGEVILLE SUR MER</v>
          </cell>
        </row>
        <row r="713">
          <cell r="X713" t="str">
            <v>TROIS MONTS</v>
          </cell>
          <cell r="AB713" t="str">
            <v>VARNEVILLE BRETTEVILLE</v>
          </cell>
        </row>
        <row r="714">
          <cell r="X714" t="str">
            <v>TROUVILLE SUR MER</v>
          </cell>
          <cell r="AB714" t="str">
            <v>VASSONVILLE</v>
          </cell>
        </row>
        <row r="715">
          <cell r="X715" t="str">
            <v>TRUNGY</v>
          </cell>
          <cell r="AB715" t="str">
            <v>VATIERVILLE</v>
          </cell>
        </row>
        <row r="716">
          <cell r="X716" t="str">
            <v>TRUTTEMER LE GRAND</v>
          </cell>
          <cell r="AB716" t="str">
            <v>VATTETOT SOUS BEAUMONT</v>
          </cell>
        </row>
        <row r="717">
          <cell r="X717" t="str">
            <v>TRUTTEMER LE PETIT</v>
          </cell>
          <cell r="AB717" t="str">
            <v>VATTETOT SUR MER</v>
          </cell>
        </row>
        <row r="718">
          <cell r="X718" t="str">
            <v>URVILLE</v>
          </cell>
          <cell r="AB718" t="str">
            <v>VATTEVILLE LA RUE</v>
          </cell>
        </row>
        <row r="719">
          <cell r="X719" t="str">
            <v>USSY</v>
          </cell>
          <cell r="AB719" t="str">
            <v>VEAUVILLE LES BAONS</v>
          </cell>
        </row>
        <row r="720">
          <cell r="X720" t="str">
            <v>VACOGNES-NEUILLY</v>
          </cell>
          <cell r="AB720" t="str">
            <v>VEAUVILLE LES QUELLES</v>
          </cell>
        </row>
        <row r="721">
          <cell r="X721" t="str">
            <v>VALSEME</v>
          </cell>
          <cell r="AB721" t="str">
            <v>VENESTANVILLE</v>
          </cell>
        </row>
        <row r="722">
          <cell r="X722" t="str">
            <v>VARAVILLE</v>
          </cell>
          <cell r="AB722" t="str">
            <v>VENTES ST REMY</v>
          </cell>
        </row>
        <row r="723">
          <cell r="X723" t="str">
            <v>VASOUY</v>
          </cell>
          <cell r="AB723" t="str">
            <v>VERGETOT</v>
          </cell>
        </row>
        <row r="724">
          <cell r="X724" t="str">
            <v>VASSY</v>
          </cell>
          <cell r="AB724" t="str">
            <v>VEULES LES ROSES</v>
          </cell>
        </row>
        <row r="725">
          <cell r="X725" t="str">
            <v>VAUBADON</v>
          </cell>
          <cell r="AB725" t="str">
            <v>VEULETTES SUR MER</v>
          </cell>
        </row>
        <row r="726">
          <cell r="X726" t="str">
            <v>VAUCELLES</v>
          </cell>
          <cell r="AB726" t="str">
            <v>VIBEUF</v>
          </cell>
        </row>
        <row r="727">
          <cell r="X727" t="str">
            <v>VAUDELOGES</v>
          </cell>
          <cell r="AB727" t="str">
            <v>VIEUX MANOIR</v>
          </cell>
        </row>
        <row r="728">
          <cell r="X728" t="str">
            <v>VAUDRY</v>
          </cell>
          <cell r="AB728" t="str">
            <v>VIEUX ROUEN SUR BRESLE</v>
          </cell>
        </row>
        <row r="729">
          <cell r="X729" t="str">
            <v>VAUVILLE</v>
          </cell>
          <cell r="AB729" t="str">
            <v>VILLAINVILLE</v>
          </cell>
        </row>
        <row r="730">
          <cell r="X730" t="str">
            <v>VAUX SUR AURE</v>
          </cell>
          <cell r="AB730" t="str">
            <v>VILLEQUIER</v>
          </cell>
        </row>
        <row r="731">
          <cell r="X731" t="str">
            <v>VAUX SUR SEULLES</v>
          </cell>
          <cell r="AB731" t="str">
            <v>VILLERS ECALLES</v>
          </cell>
        </row>
        <row r="732">
          <cell r="X732" t="str">
            <v>VENDES</v>
          </cell>
          <cell r="AB732" t="str">
            <v>VILLERS SOUS FOUCARMONT</v>
          </cell>
        </row>
        <row r="733">
          <cell r="X733" t="str">
            <v>VENDEUVRE</v>
          </cell>
          <cell r="AB733" t="str">
            <v>VILLY LE BAS</v>
          </cell>
        </row>
        <row r="734">
          <cell r="X734" t="str">
            <v>VER SUR MER</v>
          </cell>
          <cell r="AB734" t="str">
            <v>VINNEMERVILLE</v>
          </cell>
        </row>
        <row r="735">
          <cell r="X735" t="str">
            <v>VERSAINVILLE</v>
          </cell>
          <cell r="AB735" t="str">
            <v>VIRVILLE</v>
          </cell>
        </row>
        <row r="736">
          <cell r="X736" t="str">
            <v>VERSON</v>
          </cell>
          <cell r="AB736" t="str">
            <v>VITTEFLEUR</v>
          </cell>
        </row>
        <row r="737">
          <cell r="X737" t="str">
            <v>VICQUES</v>
          </cell>
          <cell r="AB737" t="str">
            <v>WANCHY CAPVAL</v>
          </cell>
        </row>
        <row r="738">
          <cell r="X738" t="str">
            <v>VICTOT PONTFOL</v>
          </cell>
          <cell r="AB738" t="str">
            <v>YAINVILLE</v>
          </cell>
        </row>
        <row r="739">
          <cell r="X739" t="str">
            <v>VIENNE EN BESSIN</v>
          </cell>
          <cell r="AB739" t="str">
            <v>YEBLERON</v>
          </cell>
        </row>
        <row r="740">
          <cell r="X740" t="str">
            <v>VIERVILLE SUR MER</v>
          </cell>
          <cell r="AB740" t="str">
            <v>YERVILLE</v>
          </cell>
        </row>
        <row r="741">
          <cell r="X741" t="str">
            <v>VIESSOIX</v>
          </cell>
          <cell r="AB741" t="str">
            <v>YMARE</v>
          </cell>
        </row>
        <row r="742">
          <cell r="X742" t="str">
            <v>VIEUX</v>
          </cell>
          <cell r="AB742" t="str">
            <v>YPORT</v>
          </cell>
        </row>
        <row r="743">
          <cell r="X743" t="str">
            <v>VIEUX BOURG</v>
          </cell>
          <cell r="AB743" t="str">
            <v>YPREVILLE BIVILLE</v>
          </cell>
        </row>
        <row r="744">
          <cell r="X744" t="str">
            <v>VIEUX FUME</v>
          </cell>
          <cell r="AB744" t="str">
            <v>YQUEBEUF</v>
          </cell>
        </row>
        <row r="745">
          <cell r="X745" t="str">
            <v>VIEUX PONT</v>
          </cell>
          <cell r="AB745" t="str">
            <v>YVECRIQUE</v>
          </cell>
        </row>
        <row r="746">
          <cell r="X746" t="str">
            <v>VIGNATS</v>
          </cell>
          <cell r="AB746" t="str">
            <v>YVETOT</v>
          </cell>
        </row>
        <row r="747">
          <cell r="X747" t="str">
            <v>VILLERS BOCAGE</v>
          </cell>
          <cell r="AB747" t="str">
            <v>YVILLE SUR SEINE</v>
          </cell>
        </row>
        <row r="748">
          <cell r="X748" t="str">
            <v>VILLERS CANIVET</v>
          </cell>
        </row>
        <row r="749">
          <cell r="X749" t="str">
            <v>VILLERS SUR MER</v>
          </cell>
        </row>
        <row r="750">
          <cell r="X750" t="str">
            <v>VILLERVILLE</v>
          </cell>
        </row>
        <row r="751">
          <cell r="X751" t="str">
            <v>VILLIERS LE SEC</v>
          </cell>
        </row>
        <row r="752">
          <cell r="X752" t="str">
            <v>VILLONS LES BUISSONS</v>
          </cell>
        </row>
        <row r="753">
          <cell r="X753" t="str">
            <v>VILLY BOCAGE</v>
          </cell>
        </row>
        <row r="754">
          <cell r="X754" t="str">
            <v>VILLY LEZ FALAISE</v>
          </cell>
        </row>
        <row r="755">
          <cell r="X755" t="str">
            <v>VIMONT</v>
          </cell>
        </row>
        <row r="756">
          <cell r="X756" t="str">
            <v>VIRE</v>
          </cell>
        </row>
        <row r="757">
          <cell r="X757" t="str">
            <v>VOUILLY</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iche iSite"/>
      <sheetName val="Réduit"/>
      <sheetName val="Test"/>
      <sheetName val="Test2"/>
    </sheetNames>
    <sheetDataSet>
      <sheetData sheetId="0">
        <row r="7">
          <cell r="X7" t="str">
            <v>ABLON</v>
          </cell>
          <cell r="Y7" t="str">
            <v>ACLOU</v>
          </cell>
          <cell r="Z7" t="str">
            <v>ACQUEVILLE</v>
          </cell>
          <cell r="AA7" t="str">
            <v>ALENCON</v>
          </cell>
          <cell r="AB7" t="str">
            <v>ALLOUVILLE BELLEFOSSE</v>
          </cell>
        </row>
        <row r="8">
          <cell r="X8" t="str">
            <v>ACQUEVILLE</v>
          </cell>
          <cell r="Y8" t="str">
            <v>ACON</v>
          </cell>
          <cell r="Z8" t="str">
            <v>AGNEAUX</v>
          </cell>
          <cell r="AA8" t="str">
            <v>ALMENECHES</v>
          </cell>
          <cell r="AB8" t="str">
            <v>ALVIMARE</v>
          </cell>
        </row>
        <row r="9">
          <cell r="X9" t="str">
            <v>AGY</v>
          </cell>
          <cell r="Y9" t="str">
            <v>ACQUIGNY</v>
          </cell>
          <cell r="Z9" t="str">
            <v>AGON COUTAINVILLE</v>
          </cell>
          <cell r="AA9" t="str">
            <v>ANCEINS</v>
          </cell>
          <cell r="AB9" t="str">
            <v>AMBRUMESNIL</v>
          </cell>
        </row>
        <row r="10">
          <cell r="X10" t="str">
            <v>AIGNERVILLE</v>
          </cell>
          <cell r="Y10" t="str">
            <v>AIGLEVILLE</v>
          </cell>
          <cell r="Z10" t="str">
            <v>AIREL</v>
          </cell>
          <cell r="AA10" t="str">
            <v>ANTOIGNY</v>
          </cell>
          <cell r="AB10" t="str">
            <v>AMFREVILLE LA MI VOIE</v>
          </cell>
        </row>
        <row r="11">
          <cell r="X11" t="str">
            <v>AIRAN</v>
          </cell>
          <cell r="Y11" t="str">
            <v>AILLY</v>
          </cell>
          <cell r="Z11" t="str">
            <v>AMFREVILLE</v>
          </cell>
          <cell r="AA11" t="str">
            <v>APPENAI SOUS BELLEME</v>
          </cell>
          <cell r="AB11" t="str">
            <v>AMFREVILLE LES CHAMPS</v>
          </cell>
        </row>
        <row r="12">
          <cell r="X12" t="str">
            <v>AMAYE SUR ORNE</v>
          </cell>
          <cell r="Y12" t="str">
            <v>AIZIER</v>
          </cell>
          <cell r="Z12" t="str">
            <v>AMIGNY</v>
          </cell>
          <cell r="AA12" t="str">
            <v>ARGENTAN</v>
          </cell>
          <cell r="AB12" t="str">
            <v>ANCEAUMEVILLE</v>
          </cell>
        </row>
        <row r="13">
          <cell r="X13" t="str">
            <v>AMAYE SUR SEULLES</v>
          </cell>
          <cell r="Y13" t="str">
            <v>AJOU</v>
          </cell>
          <cell r="Z13" t="str">
            <v>ANCTEVILLE</v>
          </cell>
          <cell r="AA13" t="str">
            <v>ATHIS DE L ORNE</v>
          </cell>
          <cell r="AB13" t="str">
            <v>ANCOURT</v>
          </cell>
        </row>
        <row r="14">
          <cell r="X14" t="str">
            <v>AMBLIE</v>
          </cell>
          <cell r="Y14" t="str">
            <v>ALIZAY</v>
          </cell>
          <cell r="Z14" t="str">
            <v>ANCTOVILLE SUR BOSCQ</v>
          </cell>
          <cell r="AA14" t="str">
            <v>AUBE</v>
          </cell>
          <cell r="AB14" t="str">
            <v>ANCOURTEVILLE SUR HERICOURT</v>
          </cell>
        </row>
        <row r="15">
          <cell r="X15" t="str">
            <v>AMFREVILLE</v>
          </cell>
          <cell r="Y15" t="str">
            <v>AMBENAY</v>
          </cell>
          <cell r="Z15" t="str">
            <v>ANGEY</v>
          </cell>
          <cell r="AA15" t="str">
            <v>AUBRY EN EXMES</v>
          </cell>
          <cell r="AB15" t="str">
            <v>ANCRETIEVILLE ST VICTOR</v>
          </cell>
        </row>
        <row r="16">
          <cell r="X16" t="str">
            <v>AMMEVILLE</v>
          </cell>
          <cell r="Y16" t="str">
            <v>AMECOURT</v>
          </cell>
          <cell r="Z16" t="str">
            <v>ANGOVILLE AU PLAIN</v>
          </cell>
          <cell r="AA16" t="str">
            <v>AUBRY LE PANTHOU</v>
          </cell>
          <cell r="AB16" t="str">
            <v>ANCRETTEVILLE SUR MER</v>
          </cell>
        </row>
        <row r="17">
          <cell r="X17" t="str">
            <v>ANCTOVILLE</v>
          </cell>
          <cell r="Y17" t="str">
            <v>AMFREVILLE LA CAMPAGNE</v>
          </cell>
          <cell r="Z17" t="str">
            <v>ANGOVILLE SUR AY</v>
          </cell>
          <cell r="AA17" t="str">
            <v>AUBUSSON</v>
          </cell>
          <cell r="AB17" t="str">
            <v>ANGERVILLE BAILLEUL</v>
          </cell>
        </row>
        <row r="18">
          <cell r="X18" t="str">
            <v>ANGERVILLE</v>
          </cell>
          <cell r="Y18" t="str">
            <v>AMFREVILLE LES CHAMPS</v>
          </cell>
          <cell r="Z18" t="str">
            <v>ANNEVILLE EN SAIRE</v>
          </cell>
          <cell r="AA18" t="str">
            <v>AUGUAISE</v>
          </cell>
          <cell r="AB18" t="str">
            <v>ANGERVILLE LA MARTEL</v>
          </cell>
        </row>
        <row r="19">
          <cell r="X19" t="str">
            <v>ANGOVILLE</v>
          </cell>
          <cell r="Y19" t="str">
            <v>AMFREVILLE SOUS LES MONTS</v>
          </cell>
          <cell r="Z19" t="str">
            <v>ANNEVILLE SUR MER</v>
          </cell>
          <cell r="AA19" t="str">
            <v>AUNAY LES BOIS</v>
          </cell>
          <cell r="AB19" t="str">
            <v>ANGERVILLE L'ORCHER</v>
          </cell>
        </row>
        <row r="20">
          <cell r="X20" t="str">
            <v>ANGUERNY</v>
          </cell>
          <cell r="Y20" t="str">
            <v>AMFREVILLE SUR ITON</v>
          </cell>
          <cell r="Z20" t="str">
            <v>ANNOVILLE</v>
          </cell>
          <cell r="AA20" t="str">
            <v>AUNOU LE FAUCON</v>
          </cell>
          <cell r="AB20" t="str">
            <v>ANGIENS</v>
          </cell>
        </row>
        <row r="21">
          <cell r="X21" t="str">
            <v>ANISY</v>
          </cell>
          <cell r="Y21" t="str">
            <v>ANDE</v>
          </cell>
          <cell r="Z21" t="str">
            <v>APPEVILLE</v>
          </cell>
          <cell r="AA21" t="str">
            <v>AUNOU SUR ORNE</v>
          </cell>
          <cell r="AB21" t="str">
            <v>ANGLESQUEVILLE LA BRAS LONG</v>
          </cell>
        </row>
        <row r="22">
          <cell r="X22" t="str">
            <v>ANNEBAULT</v>
          </cell>
          <cell r="Y22" t="str">
            <v>ANGERVILLE LA CAMPAGNE</v>
          </cell>
          <cell r="Z22" t="str">
            <v>ARGOUGES</v>
          </cell>
          <cell r="AA22" t="str">
            <v>AUTHEUIL</v>
          </cell>
          <cell r="AB22" t="str">
            <v>ANGLESQUEVILLE L'ESNEVAL</v>
          </cell>
        </row>
        <row r="25">
          <cell r="X25" t="str">
            <v>ANNEBECQ</v>
          </cell>
          <cell r="Y25" t="str">
            <v>APPEVILLE ANNEBAULT</v>
          </cell>
          <cell r="Z25" t="str">
            <v>AUCEY LA PLAINE</v>
          </cell>
          <cell r="AA25" t="str">
            <v>AVERNES SOUS EXMES</v>
          </cell>
          <cell r="AB25" t="str">
            <v>ANNEVILLE AMBOURVILLE</v>
          </cell>
        </row>
        <row r="26">
          <cell r="X26" t="str">
            <v>ARGANCHY</v>
          </cell>
          <cell r="Y26" t="str">
            <v>ARMENTIERES SUR AVRE</v>
          </cell>
          <cell r="Z26" t="str">
            <v>AUDERVILLE</v>
          </cell>
          <cell r="AA26" t="str">
            <v>AVERNES ST GOURGON</v>
          </cell>
          <cell r="AB26" t="str">
            <v>ANNEVILLE SUR SCIE</v>
          </cell>
        </row>
        <row r="27">
          <cell r="X27" t="str">
            <v>ARGENCES</v>
          </cell>
          <cell r="Y27" t="str">
            <v>ARNIERES SUR ITON</v>
          </cell>
          <cell r="Z27" t="str">
            <v>AUDOUVILLE LA HUBERT</v>
          </cell>
          <cell r="AA27" t="str">
            <v>AVOINE</v>
          </cell>
          <cell r="AB27" t="str">
            <v>ANNOUVILLE VILMESNIL</v>
          </cell>
        </row>
        <row r="28">
          <cell r="X28" t="str">
            <v>ARROMANCHES LES BAINS</v>
          </cell>
          <cell r="Y28" t="str">
            <v>ASNIERES</v>
          </cell>
          <cell r="Z28" t="str">
            <v>AUMEVILLE LESTRE</v>
          </cell>
          <cell r="AA28" t="str">
            <v>AVRILLY</v>
          </cell>
          <cell r="AB28" t="str">
            <v>ANQUETIERVILLE</v>
          </cell>
        </row>
        <row r="29">
          <cell r="X29" t="str">
            <v>ASNELLES</v>
          </cell>
          <cell r="Y29" t="str">
            <v>AUBEVOYE</v>
          </cell>
          <cell r="Z29" t="str">
            <v>AUVERS</v>
          </cell>
          <cell r="AA29" t="str">
            <v>BAGNOLES DE L ORNE</v>
          </cell>
          <cell r="AB29" t="str">
            <v>ANVEVILLE</v>
          </cell>
        </row>
        <row r="30">
          <cell r="X30" t="str">
            <v>ASNIERES EN BESSIN</v>
          </cell>
          <cell r="Y30" t="str">
            <v>AULNAY SUR ITON</v>
          </cell>
          <cell r="Z30" t="str">
            <v>AUXAIS</v>
          </cell>
          <cell r="AA30" t="str">
            <v>BAILLEUL</v>
          </cell>
          <cell r="AB30" t="str">
            <v>ARDOUVAL</v>
          </cell>
        </row>
        <row r="31">
          <cell r="X31" t="str">
            <v>AUBERVILLE</v>
          </cell>
          <cell r="Y31" t="str">
            <v>AUTHEUIL AUTHOUILLET</v>
          </cell>
          <cell r="Z31" t="str">
            <v>AVRANCHES</v>
          </cell>
          <cell r="AA31" t="str">
            <v>BANVOU</v>
          </cell>
          <cell r="AB31" t="str">
            <v>ARGUEIL</v>
          </cell>
        </row>
        <row r="32">
          <cell r="X32" t="str">
            <v>AUBIGNY</v>
          </cell>
          <cell r="Y32" t="str">
            <v>AUTHEVERNES</v>
          </cell>
          <cell r="Z32" t="str">
            <v>AZEVILLE</v>
          </cell>
          <cell r="AA32" t="str">
            <v>BARVILLE</v>
          </cell>
          <cell r="AB32" t="str">
            <v>ARQUES LA BATAILLE</v>
          </cell>
        </row>
        <row r="33">
          <cell r="X33" t="str">
            <v>AUDRIEU</v>
          </cell>
          <cell r="Y33" t="str">
            <v>AUTHOU</v>
          </cell>
          <cell r="Z33" t="str">
            <v>BACILLY</v>
          </cell>
          <cell r="AA33" t="str">
            <v>BATILLY</v>
          </cell>
          <cell r="AB33" t="str">
            <v>ASSIGNY</v>
          </cell>
        </row>
        <row r="34">
          <cell r="X34" t="str">
            <v>AUNAY SUR ODON</v>
          </cell>
          <cell r="Y34" t="str">
            <v>AVIRON</v>
          </cell>
          <cell r="Z34" t="str">
            <v>BARENTON</v>
          </cell>
          <cell r="AA34" t="str">
            <v>BAZOCHES AU HOULME</v>
          </cell>
          <cell r="AB34" t="str">
            <v>AUBEGUIMONT</v>
          </cell>
        </row>
        <row r="35">
          <cell r="X35" t="str">
            <v>AUQUAINVILLE</v>
          </cell>
          <cell r="Y35" t="str">
            <v>AVRILLY</v>
          </cell>
          <cell r="Z35" t="str">
            <v>BARFLEUR</v>
          </cell>
          <cell r="AA35" t="str">
            <v>BAZOCHES SUR HOENE</v>
          </cell>
          <cell r="AB35" t="str">
            <v>AUBERMESNIL AUX ERABLES</v>
          </cell>
        </row>
        <row r="36">
          <cell r="X36" t="str">
            <v>AUTHIE</v>
          </cell>
          <cell r="Y36" t="str">
            <v>BACQUEPUIS</v>
          </cell>
          <cell r="Z36" t="str">
            <v>BARNEVILLE CARTERET</v>
          </cell>
          <cell r="AA36" t="str">
            <v>BEAUCHENE</v>
          </cell>
          <cell r="AB36" t="str">
            <v>AUBERMESNIL BEAUMAIS</v>
          </cell>
        </row>
        <row r="37">
          <cell r="X37" t="str">
            <v>AUVILLARS</v>
          </cell>
          <cell r="Y37" t="str">
            <v>BACQUEVILLE</v>
          </cell>
          <cell r="Z37" t="str">
            <v>BAUDRE</v>
          </cell>
          <cell r="AA37" t="str">
            <v>BEAUFAI</v>
          </cell>
          <cell r="AB37" t="str">
            <v>AUBERVILLE LA CAMPAGNE</v>
          </cell>
        </row>
        <row r="38">
          <cell r="X38" t="str">
            <v>AVENAY</v>
          </cell>
          <cell r="Y38" t="str">
            <v>BAILLEUL LA VALLEE</v>
          </cell>
          <cell r="Z38" t="str">
            <v>BAUDREVILLE</v>
          </cell>
          <cell r="AA38" t="str">
            <v>BEAULANDAIS</v>
          </cell>
          <cell r="AB38" t="str">
            <v>AUBERVILLE LA MANUEL</v>
          </cell>
        </row>
        <row r="39">
          <cell r="X39" t="str">
            <v>BALLEROY</v>
          </cell>
          <cell r="Y39" t="str">
            <v>BALINES</v>
          </cell>
          <cell r="Z39" t="str">
            <v>BAUPTE</v>
          </cell>
          <cell r="AA39" t="str">
            <v>BEAULIEU</v>
          </cell>
          <cell r="AB39" t="str">
            <v>AUBERVILLE LA RENAULT</v>
          </cell>
        </row>
        <row r="40">
          <cell r="X40" t="str">
            <v>BANNEVILLE LA CAMPAGNE</v>
          </cell>
          <cell r="Y40" t="str">
            <v>BARC</v>
          </cell>
          <cell r="Z40" t="str">
            <v>BEAUBIGNY</v>
          </cell>
          <cell r="AA40" t="str">
            <v>BEAUVAIN</v>
          </cell>
          <cell r="AB40" t="str">
            <v>AUFFAY</v>
          </cell>
        </row>
        <row r="41">
          <cell r="X41" t="str">
            <v>BANNEVILLE SUR AJON</v>
          </cell>
          <cell r="Y41" t="str">
            <v>BARNEVILLE SUR SEINE</v>
          </cell>
          <cell r="Z41" t="str">
            <v>BEAUCHAMPS</v>
          </cell>
          <cell r="AA41" t="str">
            <v>BELFONDS</v>
          </cell>
          <cell r="AB41" t="str">
            <v>AUMALE</v>
          </cell>
        </row>
        <row r="42">
          <cell r="X42" t="str">
            <v>BANVILLE</v>
          </cell>
          <cell r="Y42" t="str">
            <v>BARQUET</v>
          </cell>
          <cell r="Z42" t="str">
            <v>BEAUCOUDRAY</v>
          </cell>
          <cell r="AA42" t="str">
            <v>BELLAVILLIERS</v>
          </cell>
          <cell r="AB42" t="str">
            <v>AUPPEGARD</v>
          </cell>
        </row>
        <row r="43">
          <cell r="X43" t="str">
            <v>BARBERY</v>
          </cell>
          <cell r="Y43" t="str">
            <v>BARVILLE</v>
          </cell>
          <cell r="Z43" t="str">
            <v>BEAUFICEL</v>
          </cell>
          <cell r="AA43" t="str">
            <v>BELLEME</v>
          </cell>
          <cell r="AB43" t="str">
            <v>AUQUEMESNIL</v>
          </cell>
        </row>
        <row r="44">
          <cell r="X44" t="str">
            <v>BARBEVILLE</v>
          </cell>
          <cell r="Y44" t="str">
            <v>BAZINCOURT SUR EPTE</v>
          </cell>
          <cell r="Z44" t="str">
            <v>BEAUMONT HAGUE</v>
          </cell>
          <cell r="AA44" t="str">
            <v>BELLOU EN HOULME</v>
          </cell>
          <cell r="AB44" t="str">
            <v>AUTHIEUX RATIEVILLE</v>
          </cell>
        </row>
        <row r="45">
          <cell r="X45" t="str">
            <v>BARNEVILLE LA BERTRAN</v>
          </cell>
          <cell r="Y45" t="str">
            <v>BAZOQUES</v>
          </cell>
          <cell r="Z45" t="str">
            <v>BEAUVOIR</v>
          </cell>
          <cell r="AA45" t="str">
            <v>BELLOU LE TRICHARD</v>
          </cell>
          <cell r="AB45" t="str">
            <v>AUTIGNY</v>
          </cell>
        </row>
        <row r="46">
          <cell r="X46" t="str">
            <v>BARON SUR ODON</v>
          </cell>
          <cell r="Y46" t="str">
            <v>BEAUBRAY</v>
          </cell>
          <cell r="Z46" t="str">
            <v>BELLEFONTAINE</v>
          </cell>
          <cell r="AA46" t="str">
            <v>BELLOU SUR HUISNE</v>
          </cell>
          <cell r="AB46" t="str">
            <v>AUTRETOT</v>
          </cell>
        </row>
        <row r="47">
          <cell r="X47" t="str">
            <v>BAROU EN AUGE</v>
          </cell>
          <cell r="Y47" t="str">
            <v>BEAUFICEL EN LYONS</v>
          </cell>
          <cell r="Z47" t="str">
            <v>BELVAL</v>
          </cell>
          <cell r="AA47" t="str">
            <v>BERD HUIS</v>
          </cell>
          <cell r="AB47" t="str">
            <v>AUVILLIERS</v>
          </cell>
        </row>
        <row r="48">
          <cell r="X48" t="str">
            <v>BASLY</v>
          </cell>
          <cell r="Y48" t="str">
            <v>BEAUMESNIL</v>
          </cell>
          <cell r="Z48" t="str">
            <v>BENOITVILLE</v>
          </cell>
          <cell r="AA48" t="str">
            <v>BERJOU</v>
          </cell>
          <cell r="AB48" t="str">
            <v>AUZEBOSC</v>
          </cell>
        </row>
        <row r="49">
          <cell r="X49" t="str">
            <v>BASSENEVILLE</v>
          </cell>
          <cell r="Y49" t="str">
            <v>BEAUMONT LE ROGER</v>
          </cell>
          <cell r="Z49" t="str">
            <v>BESLON</v>
          </cell>
          <cell r="AA49" t="str">
            <v>BIVILLIERS</v>
          </cell>
          <cell r="AB49" t="str">
            <v>AUZOUVILLE AUBERBOSC</v>
          </cell>
        </row>
        <row r="50">
          <cell r="X50" t="str">
            <v>BAUQUAY</v>
          </cell>
          <cell r="Y50" t="str">
            <v>BEAUMONTEL</v>
          </cell>
          <cell r="Z50" t="str">
            <v>BESNEVILLE</v>
          </cell>
          <cell r="AA50" t="str">
            <v>BIZOU</v>
          </cell>
          <cell r="AB50" t="str">
            <v>AUZOUVILLE L'ESNEVAL</v>
          </cell>
        </row>
        <row r="51">
          <cell r="X51" t="str">
            <v>BAVENT</v>
          </cell>
          <cell r="Y51" t="str">
            <v>BEMECOURT</v>
          </cell>
          <cell r="Z51" t="str">
            <v>BEUVRIGNY</v>
          </cell>
          <cell r="AA51" t="str">
            <v>BOCQUENCE</v>
          </cell>
          <cell r="AB51" t="str">
            <v>AUZOUVILLE SUR RY</v>
          </cell>
        </row>
        <row r="52">
          <cell r="X52" t="str">
            <v>BAYEUX</v>
          </cell>
          <cell r="Y52" t="str">
            <v>BERENGEVILLE LA CAMPAGNE</v>
          </cell>
          <cell r="Z52" t="str">
            <v>BEUZEVILLE AU PLAIN</v>
          </cell>
          <cell r="AA52" t="str">
            <v>BOECE</v>
          </cell>
          <cell r="AB52" t="str">
            <v>AUZOUVILLE SUR SAANE</v>
          </cell>
        </row>
        <row r="53">
          <cell r="X53" t="str">
            <v>BAZENVILLE</v>
          </cell>
          <cell r="Y53" t="str">
            <v>BERNAY</v>
          </cell>
          <cell r="Z53" t="str">
            <v>BEUZEVILLE LA BASTILLE</v>
          </cell>
          <cell r="AA53" t="str">
            <v>BOISSEI LA LANDE</v>
          </cell>
          <cell r="AB53" t="str">
            <v>AVESNES EN BRAY</v>
          </cell>
        </row>
        <row r="54">
          <cell r="X54" t="str">
            <v>BEAUFOUR</v>
          </cell>
          <cell r="Y54" t="str">
            <v>BERNIENVILLE</v>
          </cell>
          <cell r="Z54" t="str">
            <v>BIEVILLE</v>
          </cell>
          <cell r="AA54" t="str">
            <v>BOISSY MAUGIS</v>
          </cell>
          <cell r="AB54" t="str">
            <v>AVESNES EN VAL</v>
          </cell>
        </row>
        <row r="55">
          <cell r="X55" t="str">
            <v>BEAUFOUR DRUVAL</v>
          </cell>
          <cell r="Y55" t="str">
            <v>BERNIERES SUR SEINE</v>
          </cell>
          <cell r="Z55" t="str">
            <v>BINIVILLE</v>
          </cell>
          <cell r="AA55" t="str">
            <v>BOITRON</v>
          </cell>
          <cell r="AB55" t="str">
            <v>AVREMESNIL</v>
          </cell>
        </row>
        <row r="56">
          <cell r="X56" t="str">
            <v>BEAULIEU</v>
          </cell>
          <cell r="Y56" t="str">
            <v>BERNOUVILLE</v>
          </cell>
          <cell r="Z56" t="str">
            <v>BION</v>
          </cell>
          <cell r="AA56" t="str">
            <v>BONNEFOI</v>
          </cell>
          <cell r="AB56" t="str">
            <v>BACQUEVILLE EN CAUX</v>
          </cell>
        </row>
        <row r="57">
          <cell r="X57" t="str">
            <v>BEAUMAIS</v>
          </cell>
          <cell r="Y57" t="str">
            <v>BERTHENONVILLE</v>
          </cell>
          <cell r="Z57" t="str">
            <v>BIVILLE</v>
          </cell>
          <cell r="AA57" t="str">
            <v>BONSMOULINS</v>
          </cell>
          <cell r="AB57" t="str">
            <v>BAILLEUL NEUVILLE</v>
          </cell>
        </row>
        <row r="58">
          <cell r="X58" t="str">
            <v>BEAUMESNIL</v>
          </cell>
          <cell r="Y58" t="str">
            <v>BERTHOUVILLE</v>
          </cell>
          <cell r="Z58" t="str">
            <v>BLAINVILLE SUR MER</v>
          </cell>
          <cell r="AA58" t="str">
            <v>BOUCE</v>
          </cell>
          <cell r="AB58" t="str">
            <v>BAILLOLET</v>
          </cell>
        </row>
        <row r="59">
          <cell r="X59" t="str">
            <v>BEAUMONT EN AUGE</v>
          </cell>
          <cell r="Y59" t="str">
            <v>BERVILLE EN ROUMOIS</v>
          </cell>
          <cell r="Z59" t="str">
            <v>BLOSVILLE</v>
          </cell>
          <cell r="AA59" t="str">
            <v>BREEL</v>
          </cell>
          <cell r="AB59" t="str">
            <v>BAILLY EN RIVIERE</v>
          </cell>
        </row>
        <row r="60">
          <cell r="X60" t="str">
            <v>BELLENGREVILLE</v>
          </cell>
          <cell r="Y60" t="str">
            <v>BERVILLE LA CAMPAGNE</v>
          </cell>
          <cell r="Z60" t="str">
            <v>BOISROGER</v>
          </cell>
          <cell r="AA60" t="str">
            <v>BRESOLETTES</v>
          </cell>
          <cell r="AB60" t="str">
            <v>BAONS LE COMTE</v>
          </cell>
        </row>
        <row r="61">
          <cell r="X61" t="str">
            <v>BELLOU</v>
          </cell>
          <cell r="Y61" t="str">
            <v>BERVILLE SUR MER</v>
          </cell>
          <cell r="Z61" t="str">
            <v>BOISYVON</v>
          </cell>
          <cell r="AA61" t="str">
            <v>BRETHEL</v>
          </cell>
          <cell r="AB61" t="str">
            <v>BARDOUVILLE</v>
          </cell>
        </row>
        <row r="62">
          <cell r="X62" t="str">
            <v>BENERVILLE SUR MER</v>
          </cell>
          <cell r="Y62" t="str">
            <v>BEUZEVILLE</v>
          </cell>
          <cell r="Z62" t="str">
            <v>BOLLEVILLE</v>
          </cell>
          <cell r="AA62" t="str">
            <v>BRETONCELLES</v>
          </cell>
          <cell r="AB62" t="str">
            <v>BARENTIN</v>
          </cell>
        </row>
        <row r="63">
          <cell r="X63" t="str">
            <v>BENOUVILLE</v>
          </cell>
          <cell r="Y63" t="str">
            <v>BEZU LA FORET</v>
          </cell>
          <cell r="Z63" t="str">
            <v>BOURGUENOLLES</v>
          </cell>
          <cell r="AA63" t="str">
            <v>BRIEUX</v>
          </cell>
          <cell r="AB63" t="str">
            <v>BAROMESNIL</v>
          </cell>
        </row>
        <row r="64">
          <cell r="X64" t="str">
            <v>BENY SUR MER</v>
          </cell>
          <cell r="Y64" t="str">
            <v>BEZU ST ELOI</v>
          </cell>
          <cell r="Z64" t="str">
            <v>BOUTTEVILLE</v>
          </cell>
          <cell r="AA64" t="str">
            <v>BRIOUZE</v>
          </cell>
          <cell r="AB64" t="str">
            <v>BAZINVAL</v>
          </cell>
        </row>
        <row r="65">
          <cell r="X65" t="str">
            <v>BERNESQ</v>
          </cell>
          <cell r="Y65" t="str">
            <v>BOIS ANZERAY</v>
          </cell>
          <cell r="Z65" t="str">
            <v>BRAFFAIS</v>
          </cell>
          <cell r="AA65" t="str">
            <v>BRULLEMAIL</v>
          </cell>
          <cell r="AB65" t="str">
            <v>BEAUBEC LA ROSIERE</v>
          </cell>
        </row>
        <row r="66">
          <cell r="X66" t="str">
            <v>BERNIERES D AILLY</v>
          </cell>
          <cell r="Y66" t="str">
            <v>BOIS ARNAULT</v>
          </cell>
          <cell r="Z66" t="str">
            <v>BRAINVILLE</v>
          </cell>
          <cell r="AA66" t="str">
            <v>BUBERTRE</v>
          </cell>
          <cell r="AB66" t="str">
            <v>BEAUMONT LE HARENG</v>
          </cell>
        </row>
        <row r="67">
          <cell r="X67" t="str">
            <v>BERNIERES LE PATRY</v>
          </cell>
          <cell r="Y67" t="str">
            <v>BOIS JEROME ST OUEN</v>
          </cell>
          <cell r="Z67" t="str">
            <v>BRANVILLE HAGUE</v>
          </cell>
          <cell r="AA67" t="str">
            <v>BURE</v>
          </cell>
          <cell r="AB67" t="str">
            <v>BEAUREPAIRE</v>
          </cell>
        </row>
        <row r="68">
          <cell r="X68" t="str">
            <v>BERNIERES SUR MER</v>
          </cell>
          <cell r="Y68" t="str">
            <v>BOIS LE ROI</v>
          </cell>
          <cell r="Z68" t="str">
            <v>BRECEY</v>
          </cell>
          <cell r="AA68" t="str">
            <v>BURES</v>
          </cell>
          <cell r="AB68" t="str">
            <v>BEAUSSAULT</v>
          </cell>
        </row>
        <row r="69">
          <cell r="X69" t="str">
            <v>BERVILLE</v>
          </cell>
          <cell r="Y69" t="str">
            <v>BOIS NORMAND PRES LYRE</v>
          </cell>
          <cell r="Z69" t="str">
            <v>BRECTOUVILLE</v>
          </cell>
          <cell r="AA69" t="str">
            <v>BURSARD</v>
          </cell>
          <cell r="AB69" t="str">
            <v>BEAUTOT</v>
          </cell>
        </row>
        <row r="70">
          <cell r="X70" t="str">
            <v>BEUVILLERS</v>
          </cell>
          <cell r="Y70" t="str">
            <v>BOISEMONT</v>
          </cell>
          <cell r="Z70" t="str">
            <v>BREHAL</v>
          </cell>
          <cell r="AA70" t="str">
            <v>CAHAN</v>
          </cell>
          <cell r="AB70" t="str">
            <v>BEAUVAL EN CAUX</v>
          </cell>
        </row>
        <row r="71">
          <cell r="X71" t="str">
            <v>BEUVRON EN AUGE</v>
          </cell>
          <cell r="Y71" t="str">
            <v>BOISNEY</v>
          </cell>
          <cell r="Z71" t="str">
            <v>BRETTEVILLE</v>
          </cell>
          <cell r="AA71" t="str">
            <v>CALIGNY</v>
          </cell>
          <cell r="AB71" t="str">
            <v>BEAUVOIR EN LYONS</v>
          </cell>
        </row>
        <row r="72">
          <cell r="X72" t="str">
            <v>BIEVILLE BEUVILLE</v>
          </cell>
          <cell r="Y72" t="str">
            <v>BOISSET LES PREVANCHES</v>
          </cell>
          <cell r="Z72" t="str">
            <v>BRETTEVILLE SUR AY</v>
          </cell>
          <cell r="AA72" t="str">
            <v>CAMEMBERT</v>
          </cell>
          <cell r="AB72" t="str">
            <v>BEC DE MORTAGNE</v>
          </cell>
        </row>
        <row r="73">
          <cell r="X73" t="str">
            <v>BIEVILLE EN AUGE</v>
          </cell>
          <cell r="Y73" t="str">
            <v>BOISSEY LE CHATEL</v>
          </cell>
          <cell r="Z73" t="str">
            <v>BREUVILLE</v>
          </cell>
          <cell r="AA73" t="str">
            <v>CANAPVILLE</v>
          </cell>
          <cell r="AB73" t="str">
            <v>BELBEUF</v>
          </cell>
        </row>
        <row r="74">
          <cell r="X74" t="str">
            <v>BIEVILLE QUETIEVILLE</v>
          </cell>
          <cell r="Y74" t="str">
            <v>BOISSY LAMBERVILLE</v>
          </cell>
          <cell r="Z74" t="str">
            <v>BREVANDS</v>
          </cell>
          <cell r="AA74" t="str">
            <v>CARROUGES</v>
          </cell>
          <cell r="AB74" t="str">
            <v>BELLENCOMBRE</v>
          </cell>
        </row>
        <row r="75">
          <cell r="X75" t="str">
            <v>BIEVILLE SUR ORNE</v>
          </cell>
          <cell r="Y75" t="str">
            <v>BONCOURT</v>
          </cell>
          <cell r="Z75" t="str">
            <v>BREVILLE SUR MER</v>
          </cell>
          <cell r="AA75" t="str">
            <v>CEAUCE</v>
          </cell>
          <cell r="AB75" t="str">
            <v>BELLENGREVILLE</v>
          </cell>
        </row>
        <row r="76">
          <cell r="X76" t="str">
            <v>BILLY</v>
          </cell>
          <cell r="Y76" t="str">
            <v>BONNEVILLE APTOT</v>
          </cell>
          <cell r="Z76" t="str">
            <v>BRICQUEBEC</v>
          </cell>
          <cell r="AA76" t="str">
            <v>CERISE</v>
          </cell>
          <cell r="AB76" t="str">
            <v>BELLEVILLE EN CAUX</v>
          </cell>
        </row>
        <row r="77">
          <cell r="X77" t="str">
            <v>BISSIERES</v>
          </cell>
          <cell r="Y77" t="str">
            <v>BOSC BENARD COMMIN</v>
          </cell>
          <cell r="Z77" t="str">
            <v>BRICQUEBOSQ</v>
          </cell>
          <cell r="AA77" t="str">
            <v>CERISY BELLE ETOILE</v>
          </cell>
          <cell r="AB77" t="str">
            <v>BELLEVILLE SUR MER</v>
          </cell>
        </row>
        <row r="78">
          <cell r="X78" t="str">
            <v>BLAINVILLE SUR ORNE</v>
          </cell>
          <cell r="Y78" t="str">
            <v>BOSC BENARD CRESCY</v>
          </cell>
          <cell r="Z78" t="str">
            <v>BRICQUEVILLE LA BLOUETTE</v>
          </cell>
          <cell r="AA78" t="str">
            <v>CETON</v>
          </cell>
          <cell r="AB78" t="str">
            <v>BELMESNIL</v>
          </cell>
        </row>
        <row r="79">
          <cell r="X79" t="str">
            <v>BLANGY LE CHATEAU</v>
          </cell>
          <cell r="Y79" t="str">
            <v>BOSC RENOULT EN OUCHE</v>
          </cell>
          <cell r="Z79" t="str">
            <v>BRICQUEVILLE SUR MER</v>
          </cell>
          <cell r="AA79" t="str">
            <v>CHAHAINS</v>
          </cell>
          <cell r="AB79" t="str">
            <v>BENARVILLE</v>
          </cell>
        </row>
        <row r="80">
          <cell r="X80" t="str">
            <v>BLAY</v>
          </cell>
          <cell r="Y80" t="str">
            <v>BOSC RENOULT EN ROUMOIS</v>
          </cell>
          <cell r="Z80" t="str">
            <v>BRILLEVAST</v>
          </cell>
          <cell r="AA80" t="str">
            <v>CHAILLOUE</v>
          </cell>
          <cell r="AB80" t="str">
            <v>BENESVILLE</v>
          </cell>
        </row>
        <row r="81">
          <cell r="X81" t="str">
            <v>BLONVILLE SUR MER</v>
          </cell>
          <cell r="Y81" t="str">
            <v>BOSGOUET</v>
          </cell>
          <cell r="Z81" t="str">
            <v>BRIX</v>
          </cell>
          <cell r="AA81" t="str">
            <v>CHAMBOIS</v>
          </cell>
          <cell r="AB81" t="str">
            <v>BENNETOT</v>
          </cell>
        </row>
        <row r="82">
          <cell r="X82" t="str">
            <v>BOISSEY</v>
          </cell>
          <cell r="Y82" t="str">
            <v>BOSGUERARD DE MARCOUVILLE</v>
          </cell>
          <cell r="Z82" t="str">
            <v>BROUAINS</v>
          </cell>
          <cell r="AA82" t="str">
            <v>CHAMP HAUT</v>
          </cell>
          <cell r="AB82" t="str">
            <v>BENOUVILLE</v>
          </cell>
        </row>
        <row r="83">
          <cell r="X83" t="str">
            <v>BONNEBOSQ</v>
          </cell>
          <cell r="Y83" t="str">
            <v>BOSNORMAND</v>
          </cell>
          <cell r="Z83" t="str">
            <v>BRUCHEVILLE</v>
          </cell>
          <cell r="AA83" t="str">
            <v>CHAMPCERIE</v>
          </cell>
          <cell r="AB83" t="str">
            <v>BERMONVILLE</v>
          </cell>
        </row>
        <row r="84">
          <cell r="X84" t="str">
            <v>BONNEMAISON</v>
          </cell>
          <cell r="Y84" t="str">
            <v>BOSQUENTIN</v>
          </cell>
          <cell r="Z84" t="str">
            <v>BUAIS</v>
          </cell>
          <cell r="AA84" t="str">
            <v>CHAMPEAUX SUR SARTHE</v>
          </cell>
          <cell r="AB84" t="str">
            <v>BERNEVAL LE GRAND</v>
          </cell>
        </row>
        <row r="85">
          <cell r="X85" t="str">
            <v>BONNEVILLE LA LOUVET</v>
          </cell>
          <cell r="Y85" t="str">
            <v>BOSROBERT</v>
          </cell>
          <cell r="Z85" t="str">
            <v>CAMBERNON</v>
          </cell>
          <cell r="AA85" t="str">
            <v>CHAMPOSOULT</v>
          </cell>
          <cell r="AB85" t="str">
            <v>BERNIERES</v>
          </cell>
        </row>
        <row r="86">
          <cell r="X86" t="str">
            <v>BONNEVILLE SUR TOUQUES</v>
          </cell>
          <cell r="Y86" t="str">
            <v>BOUAFLES</v>
          </cell>
          <cell r="Z86" t="str">
            <v>CAMETOURS</v>
          </cell>
          <cell r="AA86" t="str">
            <v>CHAMPS</v>
          </cell>
          <cell r="AB86" t="str">
            <v>BERTHEAUVILLE</v>
          </cell>
        </row>
        <row r="87">
          <cell r="X87" t="str">
            <v>BONNOEIL</v>
          </cell>
          <cell r="Y87" t="str">
            <v>BOUCHEVILLIERS</v>
          </cell>
          <cell r="Z87" t="str">
            <v>CAMPROND</v>
          </cell>
          <cell r="AA87" t="str">
            <v>CHAMPSECRET</v>
          </cell>
          <cell r="AB87" t="str">
            <v>BERTREVILLE</v>
          </cell>
        </row>
        <row r="88">
          <cell r="X88" t="str">
            <v>BONS TASSILLY</v>
          </cell>
          <cell r="Y88" t="str">
            <v>BOULLEVILLE</v>
          </cell>
          <cell r="Z88" t="str">
            <v>CANISY</v>
          </cell>
          <cell r="AA88" t="str">
            <v>CHANDAI</v>
          </cell>
          <cell r="AB88" t="str">
            <v>BERTREVILLE ST OUEN</v>
          </cell>
        </row>
        <row r="89">
          <cell r="X89" t="str">
            <v>BOUGY</v>
          </cell>
          <cell r="Y89" t="str">
            <v>BOUQUELON</v>
          </cell>
          <cell r="Z89" t="str">
            <v>CANTELOUP</v>
          </cell>
          <cell r="AA89" t="str">
            <v>CHANU</v>
          </cell>
          <cell r="AB89" t="str">
            <v>BERTRIMONT</v>
          </cell>
        </row>
        <row r="90">
          <cell r="X90" t="str">
            <v>BOULON</v>
          </cell>
          <cell r="Y90" t="str">
            <v>BOUQUETOT</v>
          </cell>
          <cell r="Z90" t="str">
            <v>CANVILLE LA ROCQUE</v>
          </cell>
          <cell r="AA90" t="str">
            <v>CHAUMONT</v>
          </cell>
          <cell r="AB90" t="str">
            <v>BERVILLE</v>
          </cell>
        </row>
        <row r="91">
          <cell r="X91" t="str">
            <v>BOURGEAUVILLE</v>
          </cell>
          <cell r="Y91" t="str">
            <v>BOURG ACHARD</v>
          </cell>
          <cell r="Z91" t="str">
            <v>CARANTILLY</v>
          </cell>
          <cell r="AA91" t="str">
            <v>CHEMILLI</v>
          </cell>
          <cell r="AB91" t="str">
            <v>BERVILLE SUR SEINE</v>
          </cell>
        </row>
        <row r="92">
          <cell r="X92" t="str">
            <v>BOURGUEBUS</v>
          </cell>
          <cell r="Y92" t="str">
            <v>BOURG BEAUDOUIN</v>
          </cell>
          <cell r="Z92" t="str">
            <v>CARENTAN</v>
          </cell>
          <cell r="AA92" t="str">
            <v>CHENEDOUIT</v>
          </cell>
          <cell r="AB92" t="str">
            <v>BETTEVILLE</v>
          </cell>
        </row>
        <row r="93">
          <cell r="X93" t="str">
            <v>BRANVILLE</v>
          </cell>
          <cell r="Y93" t="str">
            <v>BOURGTHEROULDE INFREVILLE</v>
          </cell>
          <cell r="Z93" t="str">
            <v>CARNET</v>
          </cell>
          <cell r="AA93" t="str">
            <v>CIRAL</v>
          </cell>
          <cell r="AB93" t="str">
            <v>BEUZEVILLE LA GRENIER</v>
          </cell>
        </row>
        <row r="94">
          <cell r="X94" t="str">
            <v>BRAY LA CAMPAGNE</v>
          </cell>
          <cell r="Y94" t="str">
            <v>BOURNAINVILLE FAVEROLLES</v>
          </cell>
          <cell r="Z94" t="str">
            <v>CARNEVILLE</v>
          </cell>
          <cell r="AA94" t="str">
            <v>CISAI ST AUBIN</v>
          </cell>
          <cell r="AB94" t="str">
            <v>BEUZEVILLE LA GUERARD</v>
          </cell>
        </row>
        <row r="95">
          <cell r="X95" t="str">
            <v>BREMOY</v>
          </cell>
          <cell r="Y95" t="str">
            <v>BOURNEVILLE</v>
          </cell>
          <cell r="Z95" t="str">
            <v>CAROLLES</v>
          </cell>
          <cell r="AA95" t="str">
            <v>CLAIREFOUGERE</v>
          </cell>
          <cell r="AB95" t="str">
            <v>BEUZEVILLETTE</v>
          </cell>
        </row>
        <row r="96">
          <cell r="X96" t="str">
            <v>BRETTEVILLE L ORGUEILLEUS</v>
          </cell>
          <cell r="Y96" t="str">
            <v>BOURTH</v>
          </cell>
          <cell r="Z96" t="str">
            <v>CARQUEBUT</v>
          </cell>
          <cell r="AA96" t="str">
            <v>COLOMBIERS</v>
          </cell>
          <cell r="AB96" t="str">
            <v>BEZANCOURT</v>
          </cell>
        </row>
        <row r="97">
          <cell r="X97" t="str">
            <v>BRETTEVILLE LE RABET</v>
          </cell>
          <cell r="Y97" t="str">
            <v>BRAY</v>
          </cell>
          <cell r="Z97" t="str">
            <v>CATTEVILLE</v>
          </cell>
          <cell r="AA97" t="str">
            <v>COLONARD CORUBERT</v>
          </cell>
          <cell r="AB97" t="str">
            <v>BIERVILLE</v>
          </cell>
        </row>
        <row r="98">
          <cell r="X98" t="str">
            <v>BRETTEVILLE SUR DIVES</v>
          </cell>
          <cell r="Y98" t="str">
            <v>BRESTOT</v>
          </cell>
          <cell r="Z98" t="str">
            <v>CATZ</v>
          </cell>
          <cell r="AA98" t="str">
            <v>COMBLOT</v>
          </cell>
          <cell r="AB98" t="str">
            <v>BIHOREL</v>
          </cell>
        </row>
        <row r="99">
          <cell r="X99" t="str">
            <v>BRETTEVILLE SUR LAIZE</v>
          </cell>
          <cell r="Y99" t="str">
            <v>BRETAGNOLLES</v>
          </cell>
          <cell r="Z99" t="str">
            <v>CAVIGNY</v>
          </cell>
          <cell r="AA99" t="str">
            <v>COMMEAUX</v>
          </cell>
          <cell r="AB99" t="str">
            <v>BIVILLE LA BAIGNARDE</v>
          </cell>
        </row>
        <row r="100">
          <cell r="X100" t="str">
            <v>BRETTEVILLE SUR ODON</v>
          </cell>
          <cell r="Y100" t="str">
            <v>BRETEUIL SUR ITON</v>
          </cell>
          <cell r="Z100" t="str">
            <v>CEAUX</v>
          </cell>
          <cell r="AA100" t="str">
            <v>CONDE SUR HUISNE</v>
          </cell>
          <cell r="AB100" t="str">
            <v>BIVILLE LA RIVIERE</v>
          </cell>
        </row>
        <row r="101">
          <cell r="X101" t="str">
            <v>BREVILLE</v>
          </cell>
          <cell r="Y101" t="str">
            <v>BRETIGNY</v>
          </cell>
          <cell r="Z101" t="str">
            <v>CERENCES</v>
          </cell>
          <cell r="AA101" t="str">
            <v>CONDE SUR SARTHE</v>
          </cell>
          <cell r="AB101" t="str">
            <v>BIVILLE SUR MER</v>
          </cell>
        </row>
        <row r="102">
          <cell r="X102" t="str">
            <v>BRICQUEVILLE</v>
          </cell>
          <cell r="Y102" t="str">
            <v>BREUILPONT</v>
          </cell>
          <cell r="Z102" t="str">
            <v>CERISY LA FORET</v>
          </cell>
          <cell r="AA102" t="str">
            <v>CONDEAU</v>
          </cell>
          <cell r="AB102" t="str">
            <v>BLACQUEVILLE</v>
          </cell>
        </row>
        <row r="103">
          <cell r="X103" t="str">
            <v>BROCOTTES</v>
          </cell>
          <cell r="Y103" t="str">
            <v>BREUX SUR AVRE</v>
          </cell>
          <cell r="Z103" t="str">
            <v>CERISY LA SALLE</v>
          </cell>
          <cell r="AA103" t="str">
            <v>CORBON</v>
          </cell>
          <cell r="AB103" t="str">
            <v>BLAINVILLE CREVON</v>
          </cell>
        </row>
        <row r="104">
          <cell r="X104" t="str">
            <v>BROUAY</v>
          </cell>
          <cell r="Y104" t="str">
            <v>BRIONNE</v>
          </cell>
          <cell r="Z104" t="str">
            <v>CHAMPCERVON</v>
          </cell>
          <cell r="AA104" t="str">
            <v>COUDEHARD</v>
          </cell>
          <cell r="AB104" t="str">
            <v>BLANGY SUR BRESLE</v>
          </cell>
        </row>
        <row r="105">
          <cell r="X105" t="str">
            <v>BRUCOURT</v>
          </cell>
          <cell r="Y105" t="str">
            <v>BROGLIE</v>
          </cell>
          <cell r="Z105" t="str">
            <v>CHAMPCEY</v>
          </cell>
          <cell r="AA105" t="str">
            <v>COULIMER</v>
          </cell>
          <cell r="AB105" t="str">
            <v>BLOSSEVILLE SUR MER</v>
          </cell>
        </row>
        <row r="106">
          <cell r="X106" t="str">
            <v>BUCEELS</v>
          </cell>
          <cell r="Y106" t="str">
            <v>BROSVILLE</v>
          </cell>
          <cell r="Z106" t="str">
            <v>CHAMPEAUX</v>
          </cell>
          <cell r="AA106" t="str">
            <v>COULMER</v>
          </cell>
          <cell r="AB106" t="str">
            <v>BOIS D'ENNEBOURG</v>
          </cell>
        </row>
        <row r="107">
          <cell r="X107" t="str">
            <v>BULLY</v>
          </cell>
          <cell r="Y107" t="str">
            <v>BUEIL</v>
          </cell>
          <cell r="Z107" t="str">
            <v>CHAMPREPUS</v>
          </cell>
          <cell r="AA107" t="str">
            <v>COULONCES</v>
          </cell>
          <cell r="AB107" t="str">
            <v>BOIS GUILBERT</v>
          </cell>
        </row>
        <row r="108">
          <cell r="X108" t="str">
            <v>BURCY</v>
          </cell>
          <cell r="Y108" t="str">
            <v>BUIS SUR DAMVILLE</v>
          </cell>
          <cell r="Z108" t="str">
            <v>CHANTELOUP</v>
          </cell>
          <cell r="AA108" t="str">
            <v>COULONGES LES SABLONS</v>
          </cell>
          <cell r="AB108" t="str">
            <v>BOIS GUILLAUME</v>
          </cell>
        </row>
        <row r="109">
          <cell r="X109" t="str">
            <v>BURES LES MONTS</v>
          </cell>
          <cell r="Y109" t="str">
            <v>BUREY</v>
          </cell>
          <cell r="Z109" t="str">
            <v>CHASSEGUEY</v>
          </cell>
          <cell r="AA109" t="str">
            <v>COULONGES SUR SARTHE</v>
          </cell>
          <cell r="AB109" t="str">
            <v>BOIS HEROULT</v>
          </cell>
        </row>
        <row r="110">
          <cell r="X110" t="str">
            <v>BURES SUR DIVES</v>
          </cell>
          <cell r="Y110" t="str">
            <v>BUS ST REMY</v>
          </cell>
          <cell r="Z110" t="str">
            <v>CHAULIEU</v>
          </cell>
          <cell r="AA110" t="str">
            <v>COURCERAULT</v>
          </cell>
          <cell r="AB110" t="str">
            <v>BOIS HIMONT</v>
          </cell>
        </row>
        <row r="111">
          <cell r="X111" t="str">
            <v>CABOURG</v>
          </cell>
          <cell r="Y111" t="str">
            <v>CAHAIGNES</v>
          </cell>
          <cell r="Z111" t="str">
            <v>CHAVOY</v>
          </cell>
          <cell r="AA111" t="str">
            <v>COURGEON</v>
          </cell>
          <cell r="AB111" t="str">
            <v>BOIS L'EVEQUE</v>
          </cell>
        </row>
        <row r="112">
          <cell r="X112" t="str">
            <v>CAEN</v>
          </cell>
          <cell r="Y112" t="str">
            <v>CAILLOUET ORGEVILLE</v>
          </cell>
          <cell r="Z112" t="str">
            <v>CHEF DU PONT</v>
          </cell>
          <cell r="AA112" t="str">
            <v>COURGEOUT</v>
          </cell>
          <cell r="AB112" t="str">
            <v>BOISSAY</v>
          </cell>
        </row>
        <row r="113">
          <cell r="X113" t="str">
            <v>CAGNY</v>
          </cell>
          <cell r="Y113" t="str">
            <v>CAILLY SUR EURE</v>
          </cell>
          <cell r="Z113" t="str">
            <v>CHERBOURG</v>
          </cell>
          <cell r="AA113" t="str">
            <v>COURMENIL</v>
          </cell>
          <cell r="AB113" t="str">
            <v>BOLBEC</v>
          </cell>
        </row>
        <row r="114">
          <cell r="X114" t="str">
            <v>CAHAGNES</v>
          </cell>
          <cell r="Y114" t="str">
            <v>CALLEVILLE</v>
          </cell>
          <cell r="Z114" t="str">
            <v>CHERENCE LE HERON</v>
          </cell>
          <cell r="AA114" t="str">
            <v>COURTOMER</v>
          </cell>
          <cell r="AB114" t="str">
            <v>BOLLEVILLE</v>
          </cell>
        </row>
        <row r="115">
          <cell r="X115" t="str">
            <v>CAHAGNOLLES</v>
          </cell>
          <cell r="Y115" t="str">
            <v>CAMPIGNY</v>
          </cell>
          <cell r="Z115" t="str">
            <v>CHERENCE LE ROUSSEL</v>
          </cell>
          <cell r="AA115" t="str">
            <v>COUTERNE</v>
          </cell>
          <cell r="AB115" t="str">
            <v>BONSECOURS</v>
          </cell>
        </row>
        <row r="116">
          <cell r="X116" t="str">
            <v>CAIRON</v>
          </cell>
          <cell r="Y116" t="str">
            <v>CANAPPEVILLE</v>
          </cell>
          <cell r="Z116" t="str">
            <v>CHEVREVILLE</v>
          </cell>
          <cell r="AA116" t="str">
            <v>COUVAINS</v>
          </cell>
          <cell r="AB116" t="str">
            <v>BOOS</v>
          </cell>
        </row>
        <row r="117">
          <cell r="X117" t="str">
            <v>CAMBES EN PLAINE</v>
          </cell>
          <cell r="Y117" t="str">
            <v>CANTIERS</v>
          </cell>
          <cell r="Z117" t="str">
            <v>CHEVRY</v>
          </cell>
          <cell r="AA117" t="str">
            <v>CRAMENIL</v>
          </cell>
          <cell r="AB117" t="str">
            <v>BORDEAUX ST CLAIR</v>
          </cell>
        </row>
        <row r="118">
          <cell r="X118" t="str">
            <v>CAMBREMER</v>
          </cell>
          <cell r="Y118" t="str">
            <v>CAORCHES ST NICOLAS</v>
          </cell>
          <cell r="Z118" t="str">
            <v>CLITOURPS</v>
          </cell>
          <cell r="AA118" t="str">
            <v>CROISILLES</v>
          </cell>
          <cell r="AB118" t="str">
            <v>BORNAMBUSC</v>
          </cell>
        </row>
        <row r="119">
          <cell r="X119" t="str">
            <v>CAMPAGNOLLES</v>
          </cell>
          <cell r="Y119" t="str">
            <v>CAPELLE LES GRANDS</v>
          </cell>
          <cell r="Z119" t="str">
            <v>COIGNY</v>
          </cell>
          <cell r="AA119" t="str">
            <v>CROUTTES</v>
          </cell>
          <cell r="AB119" t="str">
            <v>BOSC BERENGER</v>
          </cell>
        </row>
        <row r="120">
          <cell r="X120" t="str">
            <v>CAMPANDRE VALCONGRAIN</v>
          </cell>
          <cell r="Y120" t="str">
            <v>CARSIX</v>
          </cell>
          <cell r="Z120" t="str">
            <v>COLOMBY</v>
          </cell>
          <cell r="AA120" t="str">
            <v>CRULAI</v>
          </cell>
          <cell r="AB120" t="str">
            <v>BOSC BORDEL</v>
          </cell>
        </row>
        <row r="121">
          <cell r="X121" t="str">
            <v>CAMPEAUX</v>
          </cell>
          <cell r="Y121" t="str">
            <v>CAUGE</v>
          </cell>
          <cell r="Z121" t="str">
            <v>CONDE SUR VIRE</v>
          </cell>
          <cell r="AA121" t="str">
            <v>CUISSAI</v>
          </cell>
          <cell r="AB121" t="str">
            <v>BOSC EDELINE</v>
          </cell>
        </row>
        <row r="122">
          <cell r="X122" t="str">
            <v>CAMPIGNY</v>
          </cell>
          <cell r="Y122" t="str">
            <v>CAUMONT</v>
          </cell>
          <cell r="Z122" t="str">
            <v>CONTRIERES</v>
          </cell>
          <cell r="AA122" t="str">
            <v>DAME MARIE</v>
          </cell>
          <cell r="AB122" t="str">
            <v>BOSC GUERARD ST ADRIEN</v>
          </cell>
        </row>
        <row r="123">
          <cell r="X123" t="str">
            <v>CANAPVILLE</v>
          </cell>
          <cell r="Y123" t="str">
            <v>CAUVERVILLE EN ROUMOIS</v>
          </cell>
          <cell r="Z123" t="str">
            <v>COSQUEVILLE</v>
          </cell>
          <cell r="AA123" t="str">
            <v>DAMIGNY</v>
          </cell>
          <cell r="AB123" t="str">
            <v>BOSC HYONS</v>
          </cell>
        </row>
        <row r="124">
          <cell r="X124" t="str">
            <v>CANCHY</v>
          </cell>
          <cell r="Y124" t="str">
            <v>CESSEVILLE</v>
          </cell>
          <cell r="Z124" t="str">
            <v>COUDEVILLE SUR MER</v>
          </cell>
          <cell r="AA124" t="str">
            <v>DANCE</v>
          </cell>
          <cell r="AB124" t="str">
            <v>BOSC LE HARD</v>
          </cell>
        </row>
        <row r="125">
          <cell r="X125" t="str">
            <v>CANON</v>
          </cell>
          <cell r="Y125" t="str">
            <v>CHAIGNES</v>
          </cell>
          <cell r="Z125" t="str">
            <v>COULOUVRAY BOISBENATRE</v>
          </cell>
          <cell r="AA125" t="str">
            <v>DOMFRONT</v>
          </cell>
          <cell r="AB125" t="str">
            <v>BOSC MESNIL</v>
          </cell>
        </row>
        <row r="126">
          <cell r="X126" t="str">
            <v>CANTELOUP</v>
          </cell>
          <cell r="Y126" t="str">
            <v>CHAISE DIEU DU THEIL</v>
          </cell>
          <cell r="Z126" t="str">
            <v>COURCY</v>
          </cell>
          <cell r="AA126" t="str">
            <v>DOMPIERRE</v>
          </cell>
          <cell r="AB126" t="str">
            <v>BOSC ROGER SUR BUCHY</v>
          </cell>
        </row>
        <row r="127">
          <cell r="X127" t="str">
            <v>CARCAGNY</v>
          </cell>
          <cell r="Y127" t="str">
            <v>CHAMBLAC</v>
          </cell>
          <cell r="Z127" t="str">
            <v>COURTILS</v>
          </cell>
          <cell r="AA127" t="str">
            <v>DORCEAU</v>
          </cell>
          <cell r="AB127" t="str">
            <v>BOSVILLE</v>
          </cell>
        </row>
        <row r="128">
          <cell r="X128" t="str">
            <v>CARDONVILLE</v>
          </cell>
          <cell r="Y128" t="str">
            <v>CHAMBORD</v>
          </cell>
          <cell r="Z128" t="str">
            <v>COUTANCES</v>
          </cell>
          <cell r="AA128" t="str">
            <v>DURCET</v>
          </cell>
          <cell r="AB128" t="str">
            <v>BOUDEVILLE</v>
          </cell>
        </row>
        <row r="129">
          <cell r="X129" t="str">
            <v>CARPIQUET</v>
          </cell>
          <cell r="Y129" t="str">
            <v>CHAMBRAY</v>
          </cell>
          <cell r="Z129" t="str">
            <v>COUVAINS</v>
          </cell>
          <cell r="AA129" t="str">
            <v>ECHALOU</v>
          </cell>
          <cell r="AB129" t="str">
            <v>BOUELLES</v>
          </cell>
        </row>
        <row r="130">
          <cell r="X130" t="str">
            <v>CARTIGNY L EPINAY</v>
          </cell>
          <cell r="Y130" t="str">
            <v>CHAMP DOLENT</v>
          </cell>
          <cell r="Z130" t="str">
            <v>COUVILLE</v>
          </cell>
          <cell r="AA130" t="str">
            <v>ECHAUFFOUR</v>
          </cell>
          <cell r="AB130" t="str">
            <v>BOURDAINVILLE</v>
          </cell>
        </row>
        <row r="131">
          <cell r="X131" t="str">
            <v>CARVILLE</v>
          </cell>
          <cell r="Y131" t="str">
            <v>CHAMPENARD</v>
          </cell>
          <cell r="Z131" t="str">
            <v>CRASVILLE</v>
          </cell>
          <cell r="AA131" t="str">
            <v>ECORCEI</v>
          </cell>
          <cell r="AB131" t="str">
            <v>BOURG DUN</v>
          </cell>
        </row>
        <row r="132">
          <cell r="X132" t="str">
            <v>CASTILLON</v>
          </cell>
          <cell r="Y132" t="str">
            <v>CHAMPIGNOLLES</v>
          </cell>
          <cell r="Z132" t="str">
            <v>CREANCES</v>
          </cell>
          <cell r="AA132" t="str">
            <v>ECORCHES</v>
          </cell>
          <cell r="AB132" t="str">
            <v>BOURVILLE</v>
          </cell>
        </row>
        <row r="133">
          <cell r="X133" t="str">
            <v>CASTILLON EN AUGE</v>
          </cell>
          <cell r="Y133" t="str">
            <v>CHAMPIGNY LA FUTELAYE</v>
          </cell>
          <cell r="Z133" t="str">
            <v>CRETTEVILLE</v>
          </cell>
          <cell r="AA133" t="str">
            <v>ECOUCHE</v>
          </cell>
          <cell r="AB133" t="str">
            <v>BOUVILLE</v>
          </cell>
        </row>
        <row r="134">
          <cell r="X134" t="str">
            <v>CASTILLY</v>
          </cell>
          <cell r="Y134" t="str">
            <v>CHANTELOUP</v>
          </cell>
          <cell r="Z134" t="str">
            <v>CROLLON</v>
          </cell>
          <cell r="AA134" t="str">
            <v>EPERRAIS</v>
          </cell>
          <cell r="AB134" t="str">
            <v>BRACHY</v>
          </cell>
        </row>
        <row r="135">
          <cell r="X135" t="str">
            <v>CAUMONT</v>
          </cell>
          <cell r="Y135" t="str">
            <v>CHARLEVAL</v>
          </cell>
          <cell r="Z135" t="str">
            <v>CROSVILLE SUR DOUVE</v>
          </cell>
          <cell r="AA135" t="str">
            <v>ESSAY</v>
          </cell>
          <cell r="AB135" t="str">
            <v>BRACQUEMONT</v>
          </cell>
        </row>
        <row r="136">
          <cell r="X136" t="str">
            <v>CAUMONT L EVENTE</v>
          </cell>
          <cell r="Y136" t="str">
            <v>CHATEAU SUR EPTE</v>
          </cell>
          <cell r="Z136" t="str">
            <v>CUVES</v>
          </cell>
          <cell r="AA136" t="str">
            <v>EXMES</v>
          </cell>
          <cell r="AB136" t="str">
            <v>BRACQUETUIT</v>
          </cell>
        </row>
        <row r="137">
          <cell r="X137" t="str">
            <v>CAUVICOURT</v>
          </cell>
          <cell r="Y137" t="str">
            <v>CHAUVINCOURT PROVEMONT</v>
          </cell>
          <cell r="Z137" t="str">
            <v>DANGY</v>
          </cell>
          <cell r="AA137" t="str">
            <v>FAVEROLLES</v>
          </cell>
          <cell r="AB137" t="str">
            <v>BRADIANCOURT</v>
          </cell>
        </row>
        <row r="138">
          <cell r="X138" t="str">
            <v>CAUVILLE</v>
          </cell>
          <cell r="Y138" t="str">
            <v>CHAVIGNY BAILLEUL</v>
          </cell>
          <cell r="Z138" t="str">
            <v>DENNEVILLE</v>
          </cell>
          <cell r="AA138" t="str">
            <v>FAY</v>
          </cell>
          <cell r="AB138" t="str">
            <v>BRAMETOT</v>
          </cell>
        </row>
        <row r="139">
          <cell r="X139" t="str">
            <v>CERNAY</v>
          </cell>
          <cell r="Y139" t="str">
            <v>CHENNEBRUN</v>
          </cell>
          <cell r="Z139" t="str">
            <v>DIGOSVILLE</v>
          </cell>
          <cell r="AA139" t="str">
            <v>FEINGS</v>
          </cell>
          <cell r="AB139" t="str">
            <v>BREAUTE</v>
          </cell>
        </row>
        <row r="140">
          <cell r="X140" t="str">
            <v>CERQUEUX</v>
          </cell>
          <cell r="Y140" t="str">
            <v>CHERONVILLIERS</v>
          </cell>
          <cell r="Z140" t="str">
            <v>DIGULLEVILLE</v>
          </cell>
          <cell r="AA140" t="str">
            <v>FEL</v>
          </cell>
          <cell r="AB140" t="str">
            <v>BREMONTIER MERVAL</v>
          </cell>
        </row>
        <row r="141">
          <cell r="X141" t="str">
            <v>CESNY AUX VIGNES OUEZY</v>
          </cell>
          <cell r="Y141" t="str">
            <v>CIERREY</v>
          </cell>
          <cell r="Z141" t="str">
            <v>DOMJEAN</v>
          </cell>
          <cell r="AA141" t="str">
            <v>FERRIERES LA VERRERIE</v>
          </cell>
          <cell r="AB141" t="str">
            <v>BRETTEVILLE DU GRAND CAUX</v>
          </cell>
        </row>
        <row r="142">
          <cell r="X142" t="str">
            <v>CESNY BOIS HALBOUT</v>
          </cell>
          <cell r="Y142" t="str">
            <v>CINTRAY</v>
          </cell>
          <cell r="Z142" t="str">
            <v>DONVILLE LES BAINS</v>
          </cell>
          <cell r="AA142" t="str">
            <v>FLERS</v>
          </cell>
          <cell r="AB142" t="str">
            <v>BRETTEVILLE ST LAURENT</v>
          </cell>
        </row>
        <row r="143">
          <cell r="X143" t="str">
            <v>CHAMP DU BOULT</v>
          </cell>
          <cell r="Y143" t="str">
            <v>CIVIERES</v>
          </cell>
          <cell r="Z143" t="str">
            <v>DOVILLE</v>
          </cell>
          <cell r="AA143" t="str">
            <v>FLEURE</v>
          </cell>
          <cell r="AB143" t="str">
            <v>BRUNVILLE</v>
          </cell>
        </row>
        <row r="144">
          <cell r="X144" t="str">
            <v>CHEFFREVILLE TONNENCOURT</v>
          </cell>
          <cell r="Y144" t="str">
            <v>CLAVILLE</v>
          </cell>
          <cell r="Z144" t="str">
            <v>DRAGEY RONTHON</v>
          </cell>
          <cell r="AA144" t="str">
            <v>FONTAINE LES BASSETS</v>
          </cell>
          <cell r="AB144" t="str">
            <v>BUCHY</v>
          </cell>
        </row>
        <row r="145">
          <cell r="X145" t="str">
            <v>CHENEDOLLE</v>
          </cell>
          <cell r="Y145" t="str">
            <v>COLLANDRES QUINCARNON</v>
          </cell>
          <cell r="Z145" t="str">
            <v>DUCEY</v>
          </cell>
          <cell r="AA145" t="str">
            <v>FONTENAI LES LOUVETS</v>
          </cell>
          <cell r="AB145" t="str">
            <v>BULLY</v>
          </cell>
        </row>
        <row r="146">
          <cell r="X146" t="str">
            <v>CHEUX</v>
          </cell>
          <cell r="Y146" t="str">
            <v>COLLETOT</v>
          </cell>
          <cell r="Z146" t="str">
            <v>ECAUSSEVILLE</v>
          </cell>
          <cell r="AA146" t="str">
            <v>FONTENAI SUR ORNE</v>
          </cell>
          <cell r="AB146" t="str">
            <v>BURES EN BRAY</v>
          </cell>
        </row>
        <row r="147">
          <cell r="X147" t="str">
            <v>CHICHEBOVILLE</v>
          </cell>
          <cell r="Y147" t="str">
            <v>COMBON</v>
          </cell>
          <cell r="Z147" t="str">
            <v>ECOQUENEAUVILLE</v>
          </cell>
          <cell r="AA147" t="str">
            <v>FORGES</v>
          </cell>
          <cell r="AB147" t="str">
            <v>BUTOT</v>
          </cell>
        </row>
        <row r="148">
          <cell r="X148" t="str">
            <v>CHOUAIN</v>
          </cell>
          <cell r="Y148" t="str">
            <v>CONCHES EN OUCHE</v>
          </cell>
          <cell r="Z148" t="str">
            <v>ECULLEVILLE</v>
          </cell>
          <cell r="AA148" t="str">
            <v>FRANCHEVILLE</v>
          </cell>
          <cell r="AB148" t="str">
            <v>BUTOT VENESVILLE</v>
          </cell>
        </row>
        <row r="149">
          <cell r="X149" t="str">
            <v>CINTHEAUX</v>
          </cell>
          <cell r="Y149" t="str">
            <v>CONDE SUR ITON</v>
          </cell>
          <cell r="Z149" t="str">
            <v>EMONDEVILLE</v>
          </cell>
          <cell r="AA149" t="str">
            <v>FRENES</v>
          </cell>
          <cell r="AB149" t="str">
            <v>CAILLEVILLE</v>
          </cell>
        </row>
        <row r="150">
          <cell r="X150" t="str">
            <v>CLARBEC</v>
          </cell>
          <cell r="Y150" t="str">
            <v>CONDE SUR RISLE</v>
          </cell>
          <cell r="Z150" t="str">
            <v>EQUEURDREVILLE HAINNEVILLE</v>
          </cell>
          <cell r="AA150" t="str">
            <v>FRESNAY LE SAMSON</v>
          </cell>
          <cell r="AB150" t="str">
            <v>CAILLY</v>
          </cell>
        </row>
        <row r="151">
          <cell r="X151" t="str">
            <v>CLECY</v>
          </cell>
          <cell r="Y151" t="str">
            <v>CONNELLES</v>
          </cell>
          <cell r="Z151" t="str">
            <v>EQUILLY</v>
          </cell>
          <cell r="AA151" t="str">
            <v>GACE</v>
          </cell>
          <cell r="AB151" t="str">
            <v>CALLENGEVILLE</v>
          </cell>
        </row>
        <row r="152">
          <cell r="X152" t="str">
            <v>CLEVILLE</v>
          </cell>
          <cell r="Y152" t="str">
            <v>CONTEVILLE</v>
          </cell>
          <cell r="Z152" t="str">
            <v>EROUDEVILLE</v>
          </cell>
          <cell r="AA152" t="str">
            <v>GANDELAIN</v>
          </cell>
          <cell r="AB152" t="str">
            <v>CALLEVILLE LES DEUX EGLISES</v>
          </cell>
        </row>
        <row r="153">
          <cell r="X153" t="str">
            <v>CLINCHAMPS SUR ORNE</v>
          </cell>
          <cell r="Y153" t="str">
            <v>CORMEILLES</v>
          </cell>
          <cell r="Z153" t="str">
            <v>ETIENVILLE</v>
          </cell>
          <cell r="AA153" t="str">
            <v>GAPREE</v>
          </cell>
          <cell r="AB153" t="str">
            <v>CAMPNEUSEVILLE</v>
          </cell>
        </row>
        <row r="154">
          <cell r="X154" t="str">
            <v>COLLEVILLE MONTGOMERY</v>
          </cell>
          <cell r="Y154" t="str">
            <v>CORNEUIL</v>
          </cell>
          <cell r="Z154" t="str">
            <v>FERMANVILLE</v>
          </cell>
          <cell r="AA154" t="str">
            <v>GAUVILLE</v>
          </cell>
          <cell r="AB154" t="str">
            <v>CANEHAN</v>
          </cell>
        </row>
        <row r="155">
          <cell r="X155" t="str">
            <v>COLLEVILLE SUR MER</v>
          </cell>
          <cell r="Y155" t="str">
            <v>CORNEVILLE LA FOUQUETIERE</v>
          </cell>
          <cell r="Z155" t="str">
            <v>FERRIERES</v>
          </cell>
          <cell r="AA155" t="str">
            <v>GEMAGES</v>
          </cell>
          <cell r="AB155" t="str">
            <v>CANOUVILLE</v>
          </cell>
        </row>
        <row r="156">
          <cell r="X156" t="str">
            <v>COLOMBELLES</v>
          </cell>
          <cell r="Y156" t="str">
            <v>CORNEVILLE SUR RISLE</v>
          </cell>
          <cell r="Z156" t="str">
            <v>FERVACHES</v>
          </cell>
          <cell r="AA156" t="str">
            <v>GENESLAY</v>
          </cell>
          <cell r="AB156" t="str">
            <v>CANTELEU</v>
          </cell>
        </row>
        <row r="157">
          <cell r="X157" t="str">
            <v>COLOMBIERES</v>
          </cell>
          <cell r="Y157" t="str">
            <v>CORNY</v>
          </cell>
          <cell r="Z157" t="str">
            <v>FEUGERES</v>
          </cell>
          <cell r="AA157" t="str">
            <v>GIEL COURTEILLES</v>
          </cell>
          <cell r="AB157" t="str">
            <v>CANVILLE LES DEUX EGLISES</v>
          </cell>
        </row>
        <row r="158">
          <cell r="X158" t="str">
            <v>COLOMBIERS SUR SEULLES</v>
          </cell>
          <cell r="Y158" t="str">
            <v>COUDRAY</v>
          </cell>
          <cell r="Z158" t="str">
            <v>FIERVILLE LES MINES</v>
          </cell>
          <cell r="AA158" t="str">
            <v>GINAI</v>
          </cell>
          <cell r="AB158" t="str">
            <v>CANY BARVILLE</v>
          </cell>
        </row>
        <row r="159">
          <cell r="X159" t="str">
            <v>COLOMBY SUR THAON</v>
          </cell>
          <cell r="Y159" t="str">
            <v>COUDRES</v>
          </cell>
          <cell r="Z159" t="str">
            <v>FLAMANVILLE</v>
          </cell>
          <cell r="AA159" t="str">
            <v>GLOS LA FERRIERE</v>
          </cell>
          <cell r="AB159" t="str">
            <v>CARVILLE LA FOLLETIERE</v>
          </cell>
        </row>
        <row r="160">
          <cell r="X160" t="str">
            <v>COMBRAY</v>
          </cell>
          <cell r="Y160" t="str">
            <v>COURBEPINE</v>
          </cell>
          <cell r="Z160" t="str">
            <v>FLEURY</v>
          </cell>
          <cell r="AA160" t="str">
            <v>GODISSON</v>
          </cell>
          <cell r="AB160" t="str">
            <v>CARVILLE POT DE FER</v>
          </cell>
        </row>
        <row r="161">
          <cell r="X161" t="str">
            <v>COMMES</v>
          </cell>
          <cell r="Y161" t="str">
            <v>COURCELLES SUR SEINE</v>
          </cell>
          <cell r="Z161" t="str">
            <v>FLOTTEMANVILLE</v>
          </cell>
          <cell r="AA161" t="str">
            <v>GOULET</v>
          </cell>
          <cell r="AB161" t="str">
            <v>CATENAY</v>
          </cell>
        </row>
        <row r="162">
          <cell r="X162" t="str">
            <v>CONDE SUR IFS</v>
          </cell>
          <cell r="Y162" t="str">
            <v>COURDEMANCHE</v>
          </cell>
          <cell r="Z162" t="str">
            <v>FLOTTEMANVILLE HAGUE</v>
          </cell>
          <cell r="AA162" t="str">
            <v>GUEPREI</v>
          </cell>
          <cell r="AB162" t="str">
            <v>CAUDEBEC EN CAUX</v>
          </cell>
        </row>
        <row r="163">
          <cell r="X163" t="str">
            <v>CONDE SUR NOIREAU</v>
          </cell>
          <cell r="Y163" t="str">
            <v>COURTEILLES</v>
          </cell>
          <cell r="Z163" t="str">
            <v>FOLLIGNY</v>
          </cell>
          <cell r="AA163" t="str">
            <v>GUERQUESALLES</v>
          </cell>
          <cell r="AB163" t="str">
            <v>CAUDEBEC LES ELBEUF</v>
          </cell>
        </row>
        <row r="164">
          <cell r="X164" t="str">
            <v>CONDE SUR SEULLES</v>
          </cell>
          <cell r="Y164" t="str">
            <v>CRASVILLE</v>
          </cell>
          <cell r="Z164" t="str">
            <v>FONTENAY</v>
          </cell>
          <cell r="AA164" t="str">
            <v>HABLOVILLE</v>
          </cell>
          <cell r="AB164" t="str">
            <v>CAUVILLE</v>
          </cell>
        </row>
        <row r="165">
          <cell r="X165" t="str">
            <v>CONTEVILLE</v>
          </cell>
          <cell r="Y165" t="str">
            <v>CRESTOT</v>
          </cell>
          <cell r="Z165" t="str">
            <v>FONTENAY SUR MER</v>
          </cell>
          <cell r="AA165" t="str">
            <v>HALEINE</v>
          </cell>
          <cell r="AB165" t="str">
            <v>CIDEVILLE</v>
          </cell>
        </row>
        <row r="166">
          <cell r="X166" t="str">
            <v>COQUAINVILLIERS</v>
          </cell>
          <cell r="Y166" t="str">
            <v>CRIQUEBEUF LA CAMPAGNE</v>
          </cell>
          <cell r="Z166" t="str">
            <v>FOUCARVILLE</v>
          </cell>
          <cell r="AA166" t="str">
            <v>HAUTERIVE</v>
          </cell>
          <cell r="AB166" t="str">
            <v>CLAIS</v>
          </cell>
        </row>
        <row r="167">
          <cell r="X167" t="str">
            <v>CORBON</v>
          </cell>
          <cell r="Y167" t="str">
            <v>CRIQUEBEUF SUR SEINE</v>
          </cell>
          <cell r="Z167" t="str">
            <v>FOURNEAUX</v>
          </cell>
          <cell r="AA167" t="str">
            <v>HELOUP</v>
          </cell>
          <cell r="AB167" t="str">
            <v>CLASVILLE</v>
          </cell>
        </row>
        <row r="168">
          <cell r="X168" t="str">
            <v>CORDEBUGLE</v>
          </cell>
          <cell r="Y168" t="str">
            <v>CROISY SUR EURE</v>
          </cell>
          <cell r="Z168" t="str">
            <v>FRESVILLE</v>
          </cell>
          <cell r="AA168" t="str">
            <v>HEUGON</v>
          </cell>
          <cell r="AB168" t="str">
            <v>CLAVILLE MOTTEVILLE</v>
          </cell>
        </row>
        <row r="169">
          <cell r="X169" t="str">
            <v>CORDEY</v>
          </cell>
          <cell r="Y169" t="str">
            <v>CROSVILLE LA VIEILLE</v>
          </cell>
          <cell r="Z169" t="str">
            <v>GATHEMO</v>
          </cell>
          <cell r="AA169" t="str">
            <v>IGE</v>
          </cell>
          <cell r="AB169" t="str">
            <v>CLEON</v>
          </cell>
        </row>
        <row r="170">
          <cell r="X170" t="str">
            <v>CORMELLES LE ROYAL</v>
          </cell>
          <cell r="Y170" t="str">
            <v>CROTH</v>
          </cell>
          <cell r="Z170" t="str">
            <v>GATTEVILLE LE PHARE</v>
          </cell>
          <cell r="AA170" t="str">
            <v>IRAI</v>
          </cell>
          <cell r="AB170" t="str">
            <v>CLERES</v>
          </cell>
        </row>
        <row r="171">
          <cell r="X171" t="str">
            <v>CORMOLAIN</v>
          </cell>
          <cell r="Y171" t="str">
            <v>CUVERVILLE</v>
          </cell>
          <cell r="Z171" t="str">
            <v>GAVRAY</v>
          </cell>
          <cell r="AA171" t="str">
            <v>JOUE DU BOIS</v>
          </cell>
          <cell r="AB171" t="str">
            <v>CLEUVILLE</v>
          </cell>
        </row>
        <row r="172">
          <cell r="X172" t="str">
            <v>COSSESSEVILLE</v>
          </cell>
          <cell r="Y172" t="str">
            <v>DAME MARIE</v>
          </cell>
          <cell r="Z172" t="str">
            <v>GEFFOSSES</v>
          </cell>
          <cell r="AA172" t="str">
            <v>JOUE DU PLAIN</v>
          </cell>
          <cell r="AB172" t="str">
            <v>CLEVILLE</v>
          </cell>
        </row>
        <row r="173">
          <cell r="X173" t="str">
            <v>COTTUN</v>
          </cell>
          <cell r="Y173" t="str">
            <v>DAMPSMESNIL</v>
          </cell>
          <cell r="Z173" t="str">
            <v>GENETS</v>
          </cell>
          <cell r="AA173" t="str">
            <v>JUVIGNY SOUS ANDAINE</v>
          </cell>
          <cell r="AB173" t="str">
            <v>CLIPONVILLE</v>
          </cell>
        </row>
        <row r="174">
          <cell r="X174" t="str">
            <v>COUDRAY RABUT</v>
          </cell>
          <cell r="Y174" t="str">
            <v>DAMVILLE</v>
          </cell>
          <cell r="Z174" t="str">
            <v>GER</v>
          </cell>
          <cell r="AA174" t="str">
            <v>JUVIGNY SUR ORNE</v>
          </cell>
          <cell r="AB174" t="str">
            <v>COLLEVILLE</v>
          </cell>
        </row>
        <row r="175">
          <cell r="X175" t="str">
            <v>COULOMBS</v>
          </cell>
          <cell r="Y175" t="str">
            <v>DANGU</v>
          </cell>
          <cell r="Z175" t="str">
            <v>GIEVILLE</v>
          </cell>
          <cell r="AA175" t="str">
            <v>L AIGLE</v>
          </cell>
          <cell r="AB175" t="str">
            <v>COLMESNIL MANNEVILLE</v>
          </cell>
        </row>
        <row r="176">
          <cell r="X176" t="str">
            <v>COULONCES</v>
          </cell>
          <cell r="Y176" t="str">
            <v>DARDEZ</v>
          </cell>
          <cell r="Z176" t="str">
            <v>GLATIGNY</v>
          </cell>
          <cell r="AA176" t="str">
            <v>L EPINAY LE COMTE</v>
          </cell>
          <cell r="AB176" t="str">
            <v>COMPAINVILLE</v>
          </cell>
        </row>
        <row r="177">
          <cell r="X177" t="str">
            <v>COULVAIN</v>
          </cell>
          <cell r="Y177" t="str">
            <v>DAUBEUF LA CAMPAGNE</v>
          </cell>
          <cell r="Z177" t="str">
            <v>GOLLEVILLE</v>
          </cell>
          <cell r="AA177" t="str">
            <v>L HERMITIERE</v>
          </cell>
          <cell r="AB177" t="str">
            <v>CONTEVILLE</v>
          </cell>
        </row>
        <row r="178">
          <cell r="X178" t="str">
            <v>COUPESARTE</v>
          </cell>
          <cell r="Y178" t="str">
            <v>DAUBEUF PRES VATTEVILLE</v>
          </cell>
          <cell r="Z178" t="str">
            <v>GONFREVILLE</v>
          </cell>
          <cell r="AA178" t="str">
            <v>L HOME CHAMONDOT</v>
          </cell>
          <cell r="AB178" t="str">
            <v>CONTREMOULINS</v>
          </cell>
        </row>
        <row r="179">
          <cell r="X179" t="str">
            <v>COURCY</v>
          </cell>
          <cell r="Y179" t="str">
            <v>DOUAINS</v>
          </cell>
          <cell r="Z179" t="str">
            <v>GONNEVILLE</v>
          </cell>
          <cell r="AA179" t="str">
            <v>LA BAROCHE SOUS LUCE</v>
          </cell>
          <cell r="AB179" t="str">
            <v>COTTEVRARD</v>
          </cell>
        </row>
        <row r="180">
          <cell r="X180" t="str">
            <v>COURSEULLES SUR MER</v>
          </cell>
          <cell r="Y180" t="str">
            <v>DOUDEAUVILLE EN VEXIN</v>
          </cell>
          <cell r="Z180" t="str">
            <v>GORGES</v>
          </cell>
          <cell r="AA180" t="str">
            <v>LA BAZOQUE</v>
          </cell>
          <cell r="AB180" t="str">
            <v>CRASVILLE LA MALLET</v>
          </cell>
        </row>
        <row r="181">
          <cell r="X181" t="str">
            <v>COURSON</v>
          </cell>
          <cell r="Y181" t="str">
            <v>DOUVILLE SUR ANDELLE</v>
          </cell>
          <cell r="Z181" t="str">
            <v>GOUBERVILLE</v>
          </cell>
          <cell r="AA181" t="str">
            <v>LA BELLIERE</v>
          </cell>
          <cell r="AB181" t="str">
            <v>CRASVILLE LA ROCQUEFORT</v>
          </cell>
        </row>
        <row r="182">
          <cell r="X182" t="str">
            <v>COURTONNE DEUX EGLISES</v>
          </cell>
          <cell r="Y182" t="str">
            <v>DROISY</v>
          </cell>
          <cell r="Z182" t="str">
            <v>GOURBESVILLE</v>
          </cell>
          <cell r="AA182" t="str">
            <v>LA CARNEILLE</v>
          </cell>
          <cell r="AB182" t="str">
            <v>CRESSY</v>
          </cell>
        </row>
        <row r="183">
          <cell r="X183" t="str">
            <v>COURTONNE LA MEURDRAC</v>
          </cell>
          <cell r="Y183" t="str">
            <v>DRUCOURT</v>
          </cell>
          <cell r="Z183" t="str">
            <v>GOURFALEUR</v>
          </cell>
          <cell r="AA183" t="str">
            <v>LA CHAPELLE AU MOINE</v>
          </cell>
          <cell r="AB183" t="str">
            <v>CRIEL SUR MER</v>
          </cell>
        </row>
        <row r="184">
          <cell r="X184" t="str">
            <v>COURVAUDON</v>
          </cell>
          <cell r="Y184" t="str">
            <v>DURANVILLE</v>
          </cell>
          <cell r="Z184" t="str">
            <v>GOUVETS</v>
          </cell>
          <cell r="AA184" t="str">
            <v>LA CHAPELLE BICHE</v>
          </cell>
          <cell r="AB184" t="str">
            <v>CRIQUEBEUF EN CAUX</v>
          </cell>
        </row>
        <row r="185">
          <cell r="X185" t="str">
            <v>CREPON</v>
          </cell>
          <cell r="Y185" t="str">
            <v>ECAQUELON</v>
          </cell>
          <cell r="Z185" t="str">
            <v>GOUVILLE SUR MER</v>
          </cell>
          <cell r="AA185" t="str">
            <v>LA CHAPELLE D ANDAINE</v>
          </cell>
          <cell r="AB185" t="str">
            <v>CRIQUETOT LE MAUCONDUIT</v>
          </cell>
        </row>
        <row r="186">
          <cell r="X186" t="str">
            <v>CRESSERONS</v>
          </cell>
          <cell r="Y186" t="str">
            <v>ECARDENVILLE LA CAMPAGNE</v>
          </cell>
          <cell r="Z186" t="str">
            <v>GRAIGNES</v>
          </cell>
          <cell r="AA186" t="str">
            <v>LA CHAPELLE MONTLIGEON</v>
          </cell>
          <cell r="AB186" t="str">
            <v>CRIQUETOT L'ESNEVAL</v>
          </cell>
        </row>
        <row r="187">
          <cell r="X187" t="str">
            <v>CRESSEVEUILLE</v>
          </cell>
          <cell r="Y187" t="str">
            <v>ECARDENVILLE SUR EURE</v>
          </cell>
          <cell r="Z187" t="str">
            <v>GRANVILLE</v>
          </cell>
          <cell r="AA187" t="str">
            <v>LA CHAPELLE PRES SEES</v>
          </cell>
          <cell r="AB187" t="str">
            <v>CRIQUETOT SUR LONGUEVILLE</v>
          </cell>
        </row>
        <row r="188">
          <cell r="X188" t="str">
            <v>CREULLY</v>
          </cell>
          <cell r="Y188" t="str">
            <v>ECAUVILLE</v>
          </cell>
          <cell r="Z188" t="str">
            <v>GRATOT</v>
          </cell>
          <cell r="AA188" t="str">
            <v>LA CHAPELLE SOUEF</v>
          </cell>
          <cell r="AB188" t="str">
            <v>CRIQUETOT SUR OUVILLE</v>
          </cell>
        </row>
        <row r="189">
          <cell r="X189" t="str">
            <v>CREVECOEUR EN AUGE</v>
          </cell>
          <cell r="Y189" t="str">
            <v>ECOS</v>
          </cell>
          <cell r="Z189" t="str">
            <v>GREVILLE HAGUE</v>
          </cell>
          <cell r="AA189" t="str">
            <v>LA CHAPELLE VIEL</v>
          </cell>
          <cell r="AB189" t="str">
            <v>CRIQUIERS</v>
          </cell>
        </row>
        <row r="190">
          <cell r="X190" t="str">
            <v>CRICQUEBOEUF</v>
          </cell>
          <cell r="Y190" t="str">
            <v>ECOUIS</v>
          </cell>
          <cell r="Z190" t="str">
            <v>GRIMESNIL</v>
          </cell>
          <cell r="AA190" t="str">
            <v>LA CHAUX</v>
          </cell>
          <cell r="AB190" t="str">
            <v>CRITOT</v>
          </cell>
        </row>
        <row r="191">
          <cell r="X191" t="str">
            <v>CRICQUEVILLE EN AUGE</v>
          </cell>
          <cell r="Y191" t="str">
            <v>ECQUETOT</v>
          </cell>
          <cell r="Z191" t="str">
            <v>GROSVILLE</v>
          </cell>
          <cell r="AA191" t="str">
            <v>LA COCHERE</v>
          </cell>
          <cell r="AB191" t="str">
            <v>CROISY SUR ANDELLE</v>
          </cell>
        </row>
        <row r="192">
          <cell r="X192" t="str">
            <v>CRICQUEVILLE EN BESSIN</v>
          </cell>
          <cell r="Y192" t="str">
            <v>EMALLEVILLE</v>
          </cell>
          <cell r="Z192" t="str">
            <v>GUEHEBERT</v>
          </cell>
          <cell r="AA192" t="str">
            <v>LA COULONCHE</v>
          </cell>
          <cell r="AB192" t="str">
            <v>CROIX MARE</v>
          </cell>
        </row>
        <row r="193">
          <cell r="X193" t="str">
            <v>CRISTOT</v>
          </cell>
          <cell r="Y193" t="str">
            <v>EMANVILLE</v>
          </cell>
          <cell r="Z193" t="str">
            <v>GUILBERVILLE</v>
          </cell>
          <cell r="AA193" t="str">
            <v>LA COURBE</v>
          </cell>
          <cell r="AB193" t="str">
            <v>CROIXDALLE</v>
          </cell>
        </row>
        <row r="194">
          <cell r="X194" t="str">
            <v>CROCY</v>
          </cell>
          <cell r="Y194" t="str">
            <v>EPAIGNES</v>
          </cell>
          <cell r="Z194" t="str">
            <v>HAMBYE</v>
          </cell>
          <cell r="AA194" t="str">
            <v>LA FERRIERE AU DOYEN</v>
          </cell>
          <cell r="AB194" t="str">
            <v>CROPUS</v>
          </cell>
        </row>
        <row r="195">
          <cell r="X195" t="str">
            <v>CROISILLES</v>
          </cell>
          <cell r="Y195" t="str">
            <v>EPEGARD</v>
          </cell>
          <cell r="Z195" t="str">
            <v>HAMELIN</v>
          </cell>
          <cell r="AA195" t="str">
            <v>LA FERRIERE AUX ETANGS</v>
          </cell>
          <cell r="AB195" t="str">
            <v>CROSVILLE SUR SCIE</v>
          </cell>
        </row>
        <row r="196">
          <cell r="X196" t="str">
            <v>CROISSANVILLE</v>
          </cell>
          <cell r="Y196" t="str">
            <v>EPIEDS</v>
          </cell>
          <cell r="Z196" t="str">
            <v>HARDINVAST</v>
          </cell>
          <cell r="AA196" t="str">
            <v>LA FERRIERE BECHET</v>
          </cell>
          <cell r="AB196" t="str">
            <v>CUVERVILLE</v>
          </cell>
        </row>
        <row r="197">
          <cell r="X197" t="str">
            <v>CROUAY</v>
          </cell>
          <cell r="Y197" t="str">
            <v>EPINAY</v>
          </cell>
          <cell r="Z197" t="str">
            <v>HAUTEVILLE SUR MER</v>
          </cell>
          <cell r="AA197" t="str">
            <v>LA FERRIERE BOCHARD</v>
          </cell>
          <cell r="AB197" t="str">
            <v>CUVERVILLE SUR YERES</v>
          </cell>
        </row>
        <row r="198">
          <cell r="X198" t="str">
            <v>CULEY LE PATRY</v>
          </cell>
          <cell r="Y198" t="str">
            <v>EPREVILLE EN LIEUVIN</v>
          </cell>
          <cell r="Z198" t="str">
            <v>HAUTTEVILLE BOCAGE</v>
          </cell>
          <cell r="AA198" t="str">
            <v>LA FERTE FRENEL</v>
          </cell>
          <cell r="AB198" t="str">
            <v>CUY ST FIACRE</v>
          </cell>
        </row>
        <row r="199">
          <cell r="X199" t="str">
            <v>CULLY</v>
          </cell>
          <cell r="Y199" t="str">
            <v>EPREVILLE EN ROUMOIS</v>
          </cell>
          <cell r="Z199" t="str">
            <v>HAUTTEVILLE LA GUICHARD</v>
          </cell>
          <cell r="AA199" t="str">
            <v>LA FERTE MACE</v>
          </cell>
          <cell r="AB199" t="str">
            <v>DAMPIERRE EN BRAY</v>
          </cell>
        </row>
        <row r="200">
          <cell r="X200" t="str">
            <v>CURCY SUR ORNE</v>
          </cell>
          <cell r="Y200" t="str">
            <v>EPREVILLE PRES LE NEUBOURG</v>
          </cell>
          <cell r="Z200" t="str">
            <v>HEAUVILLE</v>
          </cell>
          <cell r="AA200" t="str">
            <v>LA FORET AUVRAY</v>
          </cell>
          <cell r="AB200" t="str">
            <v>DAMPIERRE ST NICOLAS</v>
          </cell>
        </row>
        <row r="201">
          <cell r="X201" t="str">
            <v>CUSSY</v>
          </cell>
          <cell r="Y201" t="str">
            <v>ETREPAGNY</v>
          </cell>
          <cell r="Z201" t="str">
            <v>HEBECREVON</v>
          </cell>
          <cell r="AA201" t="str">
            <v>LA FRESNAIE FAYEL</v>
          </cell>
          <cell r="AB201" t="str">
            <v>DANCOURT</v>
          </cell>
        </row>
        <row r="202">
          <cell r="X202" t="str">
            <v>CUVERVILLE</v>
          </cell>
          <cell r="Y202" t="str">
            <v>ETREVILLE</v>
          </cell>
          <cell r="Z202" t="str">
            <v>HELLEVILLE</v>
          </cell>
          <cell r="AA202" t="str">
            <v>LA FRESNAYE AU SAUVAGE</v>
          </cell>
          <cell r="AB202" t="str">
            <v>DARNETAL</v>
          </cell>
        </row>
        <row r="203">
          <cell r="X203" t="str">
            <v>DAMBLAINVILLE</v>
          </cell>
          <cell r="Y203" t="str">
            <v>ETURQUERAYE</v>
          </cell>
          <cell r="Z203" t="str">
            <v>HEMEVEZ</v>
          </cell>
          <cell r="AA203" t="str">
            <v>LA GENEVRAIE</v>
          </cell>
          <cell r="AB203" t="str">
            <v>DAUBEUF SERVILLE</v>
          </cell>
        </row>
        <row r="204">
          <cell r="X204" t="str">
            <v>DAMPIERRE</v>
          </cell>
          <cell r="Y204" t="str">
            <v>EVREUX</v>
          </cell>
          <cell r="Z204" t="str">
            <v>HERENGUERVILLE</v>
          </cell>
          <cell r="AA204" t="str">
            <v>LA GONFRIERE</v>
          </cell>
          <cell r="AB204" t="str">
            <v>DENESTANVILLE</v>
          </cell>
        </row>
        <row r="205">
          <cell r="X205" t="str">
            <v>DANESTAL</v>
          </cell>
          <cell r="Y205" t="str">
            <v>EZY SUR EURE</v>
          </cell>
          <cell r="Z205" t="str">
            <v>HERQUEVILLE</v>
          </cell>
          <cell r="AA205" t="str">
            <v>LA HAUTE CHAPELLE</v>
          </cell>
          <cell r="AB205" t="str">
            <v>DERCHIGNY</v>
          </cell>
        </row>
        <row r="206">
          <cell r="X206" t="str">
            <v>DANVOU LA FERRIERE</v>
          </cell>
          <cell r="Y206" t="str">
            <v>FAINS</v>
          </cell>
          <cell r="Z206" t="str">
            <v>HEUGUEVILLE SUR SIENNE</v>
          </cell>
          <cell r="AA206" t="str">
            <v>LA LANDE DE GOULT</v>
          </cell>
          <cell r="AB206" t="str">
            <v>DEVILLE LES ROUEN</v>
          </cell>
        </row>
        <row r="207">
          <cell r="X207" t="str">
            <v>DEAUVILLE</v>
          </cell>
          <cell r="Y207" t="str">
            <v>FARCEAUX</v>
          </cell>
          <cell r="Z207" t="str">
            <v>HEUSSE</v>
          </cell>
          <cell r="AA207" t="str">
            <v>LA LANDE DE LOUGE</v>
          </cell>
          <cell r="AB207" t="str">
            <v>DIEPPE</v>
          </cell>
        </row>
        <row r="208">
          <cell r="X208" t="str">
            <v>DEMOUVILLE</v>
          </cell>
          <cell r="Y208" t="str">
            <v>FATOUVILLE GRESTAIN</v>
          </cell>
          <cell r="Z208" t="str">
            <v>HIESVILLE</v>
          </cell>
          <cell r="AA208" t="str">
            <v>LA LANDE PATRY</v>
          </cell>
          <cell r="AB208" t="str">
            <v>DOUDEAUVILLE</v>
          </cell>
        </row>
        <row r="209">
          <cell r="X209" t="str">
            <v>DEUX JUMEAUX</v>
          </cell>
          <cell r="Y209" t="str">
            <v>FAUVILLE</v>
          </cell>
          <cell r="Z209" t="str">
            <v>HOCQUIGNY</v>
          </cell>
          <cell r="AA209" t="str">
            <v>LA LANDE ST SIMEON</v>
          </cell>
          <cell r="AB209" t="str">
            <v>DOUDEVILLE</v>
          </cell>
        </row>
        <row r="210">
          <cell r="X210" t="str">
            <v>DIVES SUR MER</v>
          </cell>
          <cell r="Y210" t="str">
            <v>FAVEROLLES LA CAMPAGNE</v>
          </cell>
          <cell r="Z210" t="str">
            <v>HOUESVILLE</v>
          </cell>
          <cell r="AA210" t="str">
            <v>LA LANDE SUR EURE</v>
          </cell>
          <cell r="AB210" t="str">
            <v>DOUVREND</v>
          </cell>
        </row>
        <row r="211">
          <cell r="X211" t="str">
            <v>DONNAY</v>
          </cell>
          <cell r="Y211" t="str">
            <v>FERRIERES HAUT CLOCHER</v>
          </cell>
          <cell r="Z211" t="str">
            <v>HOUTTEVILLE</v>
          </cell>
          <cell r="AA211" t="str">
            <v>LA MADELEINE BOUVET</v>
          </cell>
          <cell r="AB211" t="str">
            <v>DROSAY</v>
          </cell>
        </row>
        <row r="212">
          <cell r="X212" t="str">
            <v>DOUVILLE EN AUGE</v>
          </cell>
          <cell r="Y212" t="str">
            <v>FERRIERES ST HILAIRE</v>
          </cell>
          <cell r="Z212" t="str">
            <v>HUBERVILLE</v>
          </cell>
          <cell r="AA212" t="str">
            <v>LA MESNIERE</v>
          </cell>
          <cell r="AB212" t="str">
            <v>DUCLAIR</v>
          </cell>
        </row>
        <row r="213">
          <cell r="X213" t="str">
            <v>DOUVRES LA DELIVRANDE</v>
          </cell>
          <cell r="Y213" t="str">
            <v>FEUGUEROLLES</v>
          </cell>
          <cell r="Z213" t="str">
            <v>HUDIMESNIL</v>
          </cell>
          <cell r="AA213" t="str">
            <v>LA MOTTE FOUQUET</v>
          </cell>
          <cell r="AB213" t="str">
            <v>ECALLES ALIX</v>
          </cell>
        </row>
        <row r="214">
          <cell r="X214" t="str">
            <v>DOZULE</v>
          </cell>
          <cell r="Y214" t="str">
            <v>FIQUEFLEUR EQUAINVILLE</v>
          </cell>
          <cell r="Z214" t="str">
            <v>HUISNES SUR MER</v>
          </cell>
          <cell r="AA214" t="str">
            <v>LA PERRIERE</v>
          </cell>
          <cell r="AB214" t="str">
            <v>ECRAINVILLE</v>
          </cell>
        </row>
        <row r="215">
          <cell r="X215" t="str">
            <v>DRUBEC</v>
          </cell>
          <cell r="Y215" t="str">
            <v>FLANCOURT CATELON</v>
          </cell>
          <cell r="Z215" t="str">
            <v>HUSSON</v>
          </cell>
          <cell r="AA215" t="str">
            <v>LA POTERIE AU PERCHE</v>
          </cell>
          <cell r="AB215" t="str">
            <v>ECRETTEVILLE LES BAONS</v>
          </cell>
        </row>
        <row r="216">
          <cell r="X216" t="str">
            <v>DUCY STE MARGUERITE</v>
          </cell>
          <cell r="Y216" t="str">
            <v>FLEURY LA FORET</v>
          </cell>
          <cell r="Z216" t="str">
            <v>HYENVILLE</v>
          </cell>
          <cell r="AA216" t="str">
            <v>LA ROCHE MABILE</v>
          </cell>
          <cell r="AB216" t="str">
            <v>ECRETTEVILLE SUR MER</v>
          </cell>
        </row>
        <row r="217">
          <cell r="X217" t="str">
            <v>ECAJEUL</v>
          </cell>
          <cell r="Y217" t="str">
            <v>FLEURY SUR ANDELLE</v>
          </cell>
          <cell r="Z217" t="str">
            <v>ISIGNY LE BUAT</v>
          </cell>
          <cell r="AA217" t="str">
            <v>LA ROUGE</v>
          </cell>
          <cell r="AB217" t="str">
            <v>ECTOT L'AUBER</v>
          </cell>
        </row>
        <row r="218">
          <cell r="X218" t="str">
            <v>ECOTS</v>
          </cell>
          <cell r="Y218" t="str">
            <v>FLIPOU</v>
          </cell>
          <cell r="Z218" t="str">
            <v>JOBOURG</v>
          </cell>
          <cell r="AA218" t="str">
            <v>LA SAUVAGERE</v>
          </cell>
          <cell r="AB218" t="str">
            <v>ECTOT LES BAONS</v>
          </cell>
        </row>
        <row r="219">
          <cell r="X219" t="str">
            <v>ECRAMMEVILLE</v>
          </cell>
          <cell r="Y219" t="str">
            <v>FOLLEVILLE</v>
          </cell>
          <cell r="Z219" t="str">
            <v>JOGANVILLE</v>
          </cell>
          <cell r="AA219" t="str">
            <v>LA SELLE LA FORGE</v>
          </cell>
          <cell r="AB219" t="str">
            <v>ELBEUF</v>
          </cell>
        </row>
        <row r="220">
          <cell r="X220" t="str">
            <v>ELLON</v>
          </cell>
          <cell r="Y220" t="str">
            <v>FONTAINE BELLENGER</v>
          </cell>
          <cell r="Z220" t="str">
            <v>JUILLEY</v>
          </cell>
          <cell r="AA220" t="str">
            <v>LA TRINITE DES LAITIERS</v>
          </cell>
          <cell r="AB220" t="str">
            <v>ELBEUF EN BRAY</v>
          </cell>
        </row>
        <row r="221">
          <cell r="X221" t="str">
            <v>EMIEVILLE</v>
          </cell>
          <cell r="Y221" t="str">
            <v>FONTAINE HEUDEBOURG</v>
          </cell>
          <cell r="Z221" t="str">
            <v>JULLOUVILLE</v>
          </cell>
          <cell r="AA221" t="str">
            <v>LA VENTROUZE</v>
          </cell>
          <cell r="AB221" t="str">
            <v>ELBEUF SUR ANDELLE</v>
          </cell>
        </row>
        <row r="222">
          <cell r="X222" t="str">
            <v>ENGLESQUEVILLE EN AUGE</v>
          </cell>
          <cell r="Y222" t="str">
            <v>FONTAINE LA LOUVET</v>
          </cell>
          <cell r="Z222" t="str">
            <v>JUVIGNY LE TERTRE</v>
          </cell>
          <cell r="AA222" t="str">
            <v>LALACELLE</v>
          </cell>
          <cell r="AB222" t="str">
            <v>ELETOT</v>
          </cell>
        </row>
        <row r="223">
          <cell r="X223" t="str">
            <v>ENGLESQUEVILLE LA PERCEE</v>
          </cell>
          <cell r="Y223" t="str">
            <v>FONTAINE LA SORET</v>
          </cell>
          <cell r="Z223" t="str">
            <v>L ETANG BERTRAND</v>
          </cell>
          <cell r="AA223" t="str">
            <v>LALEU</v>
          </cell>
          <cell r="AB223" t="str">
            <v>ELLECOURT</v>
          </cell>
        </row>
        <row r="224">
          <cell r="X224" t="str">
            <v>EPANEY</v>
          </cell>
          <cell r="Y224" t="str">
            <v>FONTAINE L'ABBE</v>
          </cell>
          <cell r="Z224" t="str">
            <v>LA BALEINE</v>
          </cell>
          <cell r="AA224" t="str">
            <v>LANDIGOU</v>
          </cell>
          <cell r="AB224" t="str">
            <v>EMANVILLE</v>
          </cell>
        </row>
        <row r="225">
          <cell r="X225" t="str">
            <v>EPINAY SUR ODON</v>
          </cell>
          <cell r="Y225" t="str">
            <v>FONTAINE SOUS JOUY</v>
          </cell>
          <cell r="Z225" t="str">
            <v>LA BARRE DE SEMILLY</v>
          </cell>
          <cell r="AA225" t="str">
            <v>LANDISACQ</v>
          </cell>
          <cell r="AB225" t="str">
            <v>ENVERMEU</v>
          </cell>
        </row>
        <row r="226">
          <cell r="X226" t="str">
            <v>EPRON</v>
          </cell>
          <cell r="Y226" t="str">
            <v>FONTENAY EN VEXIN</v>
          </cell>
          <cell r="Z226" t="str">
            <v>LA BAZOGE</v>
          </cell>
          <cell r="AA226" t="str">
            <v>LARCHAMP</v>
          </cell>
          <cell r="AB226" t="str">
            <v>ENVRONVILLE</v>
          </cell>
        </row>
        <row r="227">
          <cell r="X227" t="str">
            <v>EQUEMAUVILLE</v>
          </cell>
          <cell r="Y227" t="str">
            <v>FORET LA FOLIE</v>
          </cell>
          <cell r="Z227" t="str">
            <v>LA BLOUTIERE</v>
          </cell>
          <cell r="AA227" t="str">
            <v>LARRE</v>
          </cell>
          <cell r="AB227" t="str">
            <v>EPINAY SUR DUCLAIR</v>
          </cell>
        </row>
        <row r="228">
          <cell r="X228" t="str">
            <v>ERAINES</v>
          </cell>
          <cell r="Y228" t="str">
            <v>FORT MOVILLE</v>
          </cell>
          <cell r="Z228" t="str">
            <v>LA BONNEVILLE</v>
          </cell>
          <cell r="AA228" t="str">
            <v>LE BOSC RENOULT</v>
          </cell>
          <cell r="AB228" t="str">
            <v>EPOUVILLE</v>
          </cell>
        </row>
        <row r="229">
          <cell r="X229" t="str">
            <v>ERNES</v>
          </cell>
          <cell r="Y229" t="str">
            <v>FOUCRAINVILLE</v>
          </cell>
          <cell r="Z229" t="str">
            <v>LA CHAISE BEAUDOIN</v>
          </cell>
          <cell r="AA229" t="str">
            <v>LE BOUILLON</v>
          </cell>
          <cell r="AB229" t="str">
            <v>EPRETOT</v>
          </cell>
        </row>
        <row r="230">
          <cell r="X230" t="str">
            <v>ESCOVILLE</v>
          </cell>
          <cell r="Y230" t="str">
            <v>FOULBEC</v>
          </cell>
          <cell r="Z230" t="str">
            <v>LA CHAPELLE CECELIN</v>
          </cell>
          <cell r="AA230" t="str">
            <v>LE BOURG ST LEONARD</v>
          </cell>
          <cell r="AB230" t="str">
            <v>EPREVILLE</v>
          </cell>
        </row>
        <row r="231">
          <cell r="X231" t="str">
            <v>ESCURES SUR FAVIERES</v>
          </cell>
          <cell r="Y231" t="str">
            <v>FOUQUEVILLE</v>
          </cell>
          <cell r="Z231" t="str">
            <v>LA CHAPELLE EN JUGER</v>
          </cell>
          <cell r="AA231" t="str">
            <v>LE CERCUEIL</v>
          </cell>
          <cell r="AB231" t="str">
            <v>ERMENOUVILLE</v>
          </cell>
        </row>
        <row r="232">
          <cell r="X232" t="str">
            <v>ESPINS</v>
          </cell>
          <cell r="Y232" t="str">
            <v>FOURGES</v>
          </cell>
          <cell r="Z232" t="str">
            <v>LA CHAPELLE UREE</v>
          </cell>
          <cell r="AA232" t="str">
            <v>LE CHALANGE</v>
          </cell>
          <cell r="AB232" t="str">
            <v>ERNEMONT LA VILLETTE</v>
          </cell>
        </row>
        <row r="233">
          <cell r="X233" t="str">
            <v>ESQUAY NOTRE DAME</v>
          </cell>
          <cell r="Y233" t="str">
            <v>FOURMETOT</v>
          </cell>
          <cell r="Z233" t="str">
            <v>LA COLOMBE</v>
          </cell>
          <cell r="AA233" t="str">
            <v>LE CHAMP DE LA PIERRE</v>
          </cell>
          <cell r="AB233" t="str">
            <v>ERNEMONT SUR BUCHY</v>
          </cell>
        </row>
        <row r="234">
          <cell r="X234" t="str">
            <v>ESQUAY SUR SEULLES</v>
          </cell>
          <cell r="Y234" t="str">
            <v>FOURS EN VEXIN</v>
          </cell>
          <cell r="Z234" t="str">
            <v>LA CROIX AVRANCHIN</v>
          </cell>
          <cell r="AA234" t="str">
            <v>LE CHATEAU D ALMENECHES</v>
          </cell>
          <cell r="AB234" t="str">
            <v>ESCLAVELLES</v>
          </cell>
        </row>
        <row r="235">
          <cell r="X235" t="str">
            <v>ESSON</v>
          </cell>
          <cell r="Y235" t="str">
            <v>FRANCHEVILLE</v>
          </cell>
          <cell r="Z235" t="str">
            <v>LA FEUILLIE</v>
          </cell>
          <cell r="AA235" t="str">
            <v>LE CHATELLIER</v>
          </cell>
          <cell r="AB235" t="str">
            <v>ESLETTES</v>
          </cell>
        </row>
        <row r="236">
          <cell r="X236" t="str">
            <v>ESTREES LA CAMPAGNE</v>
          </cell>
          <cell r="Y236" t="str">
            <v>FRANQUEVILLE</v>
          </cell>
          <cell r="Z236" t="str">
            <v>LA GLACERIE</v>
          </cell>
          <cell r="AA236" t="str">
            <v>LE GRAIS</v>
          </cell>
          <cell r="AB236" t="str">
            <v>ESTEVILLE</v>
          </cell>
        </row>
        <row r="237">
          <cell r="X237" t="str">
            <v>ESTRY</v>
          </cell>
          <cell r="Y237" t="str">
            <v>FRENEUSE SUR RISLE</v>
          </cell>
          <cell r="Z237" t="str">
            <v>LA GODEFROY</v>
          </cell>
          <cell r="AA237" t="str">
            <v>LE GUE DE LA CHAINE</v>
          </cell>
          <cell r="AB237" t="str">
            <v>ESTOUTEVILLE ECALLES</v>
          </cell>
        </row>
        <row r="238">
          <cell r="X238" t="str">
            <v>ETERVILLE</v>
          </cell>
          <cell r="Y238" t="str">
            <v>FRESNE CAUVERVILLE</v>
          </cell>
          <cell r="Z238" t="str">
            <v>LA GOHANNIERE</v>
          </cell>
          <cell r="AA238" t="str">
            <v>LE MAGE</v>
          </cell>
          <cell r="AB238" t="str">
            <v>ETAIMPUIS</v>
          </cell>
        </row>
        <row r="239">
          <cell r="X239" t="str">
            <v>ETOUVY</v>
          </cell>
          <cell r="Y239" t="str">
            <v>FRESNE L'ARCHEVEQUE</v>
          </cell>
          <cell r="Z239" t="str">
            <v>LA HAYE BELLEFOND</v>
          </cell>
          <cell r="AA239" t="str">
            <v>LE MELE SUR SARTHE</v>
          </cell>
          <cell r="AB239" t="str">
            <v>ETAINHUS</v>
          </cell>
        </row>
        <row r="240">
          <cell r="X240" t="str">
            <v>ETREHAM</v>
          </cell>
          <cell r="Y240" t="str">
            <v>FRESNEY</v>
          </cell>
          <cell r="Z240" t="str">
            <v>LA HAYE D ECTOT</v>
          </cell>
          <cell r="AA240" t="str">
            <v>LE MENIL BERARD</v>
          </cell>
          <cell r="AB240" t="str">
            <v>ETALLEVILLE</v>
          </cell>
        </row>
        <row r="241">
          <cell r="X241" t="str">
            <v>EVRECY</v>
          </cell>
          <cell r="Y241" t="str">
            <v>GADENCOURT</v>
          </cell>
          <cell r="Z241" t="str">
            <v>LA HAYE DU PUITS</v>
          </cell>
          <cell r="AA241" t="str">
            <v>LE MENIL BROUT</v>
          </cell>
          <cell r="AB241" t="str">
            <v>ETALONDES</v>
          </cell>
        </row>
        <row r="242">
          <cell r="X242" t="str">
            <v>FALAISE</v>
          </cell>
          <cell r="Y242" t="str">
            <v>GAILLARDBOIS CRESSENVILLE</v>
          </cell>
          <cell r="Z242" t="str">
            <v>LA HAYE PESNEL</v>
          </cell>
          <cell r="AA242" t="str">
            <v>LE MENIL CIBOULT</v>
          </cell>
          <cell r="AB242" t="str">
            <v>ETOUTTEVILLE</v>
          </cell>
        </row>
        <row r="243">
          <cell r="X243" t="str">
            <v>FAMILLY</v>
          </cell>
          <cell r="Y243" t="str">
            <v>GAILLON</v>
          </cell>
          <cell r="Z243" t="str">
            <v>LA LANDE D AIROU</v>
          </cell>
          <cell r="AA243" t="str">
            <v>LE MENIL DE BRIOUZE</v>
          </cell>
          <cell r="AB243" t="str">
            <v>ETRETAT</v>
          </cell>
        </row>
        <row r="244">
          <cell r="X244" t="str">
            <v>FAUGUERNON</v>
          </cell>
          <cell r="Y244" t="str">
            <v>GAMACHES EN VEXIN</v>
          </cell>
          <cell r="Z244" t="str">
            <v>LA LUCERNE D OUTREMER</v>
          </cell>
          <cell r="AA244" t="str">
            <v>LE MENIL GUYON</v>
          </cell>
          <cell r="AB244" t="str">
            <v>EU</v>
          </cell>
        </row>
        <row r="245">
          <cell r="X245" t="str">
            <v>FERVAQUES</v>
          </cell>
          <cell r="Y245" t="str">
            <v>GARENCIERES</v>
          </cell>
          <cell r="Z245" t="str">
            <v>LA LUZERNE</v>
          </cell>
          <cell r="AA245" t="str">
            <v>LE MENIL SCELLEUR</v>
          </cell>
          <cell r="AB245" t="str">
            <v>FALLENCOURT</v>
          </cell>
        </row>
        <row r="246">
          <cell r="X246" t="str">
            <v>FEUGUEROLLES BULLY</v>
          </cell>
          <cell r="Y246" t="str">
            <v>GARENNES SUR EURE</v>
          </cell>
          <cell r="Z246" t="str">
            <v>LA MANCELLIERE SUR VIRE</v>
          </cell>
          <cell r="AA246" t="str">
            <v>LE MENIL VICOMTE</v>
          </cell>
          <cell r="AB246" t="str">
            <v>FAUVILLE EN CAUX</v>
          </cell>
        </row>
        <row r="247">
          <cell r="X247" t="str">
            <v>FEUGUEROLLES SUR SEULLES</v>
          </cell>
          <cell r="Y247" t="str">
            <v>GASNY</v>
          </cell>
          <cell r="Z247" t="str">
            <v>LA MEAUFFE</v>
          </cell>
          <cell r="AA247" t="str">
            <v>LE MERLERAULT</v>
          </cell>
          <cell r="AB247" t="str">
            <v>FECAMP</v>
          </cell>
        </row>
        <row r="248">
          <cell r="X248" t="str">
            <v>FIERVILLE BRAY</v>
          </cell>
          <cell r="Y248" t="str">
            <v>GAUCIEL</v>
          </cell>
          <cell r="Z248" t="str">
            <v>LA MEURDRAQUIERE</v>
          </cell>
          <cell r="AA248" t="str">
            <v>LE PAS ST L HOMER</v>
          </cell>
          <cell r="AB248" t="str">
            <v>FERRIERES EN BRAY</v>
          </cell>
        </row>
        <row r="249">
          <cell r="X249" t="str">
            <v>FIERVILLE LES PARCS</v>
          </cell>
          <cell r="Y249" t="str">
            <v>GAUDREVILLE LA RIVIERE</v>
          </cell>
          <cell r="Z249" t="str">
            <v>LA MOUCHE</v>
          </cell>
          <cell r="AA249" t="str">
            <v>LE PIN AU HARAS</v>
          </cell>
          <cell r="AB249" t="str">
            <v>FESQUES</v>
          </cell>
        </row>
        <row r="250">
          <cell r="X250" t="str">
            <v>FIRFOL</v>
          </cell>
          <cell r="Y250" t="str">
            <v>GAUVILLE LA CAMPAGNE</v>
          </cell>
          <cell r="Z250" t="str">
            <v>LA PERNELLE</v>
          </cell>
          <cell r="AA250" t="str">
            <v>LE PIN LA GARENNE</v>
          </cell>
          <cell r="AB250" t="str">
            <v>FLAMANVILLE</v>
          </cell>
        </row>
        <row r="251">
          <cell r="X251" t="str">
            <v>FLEURY SUR ORNE</v>
          </cell>
          <cell r="Y251" t="str">
            <v>GISAY LA COUDRE</v>
          </cell>
          <cell r="Z251" t="str">
            <v>LA ROCHELLE NORMANDE</v>
          </cell>
          <cell r="AA251" t="str">
            <v>LE PLANTIS</v>
          </cell>
          <cell r="AB251" t="str">
            <v>FLAMETS FRETILS</v>
          </cell>
        </row>
        <row r="252">
          <cell r="X252" t="str">
            <v>FONTAINE ETOUPEFOUR</v>
          </cell>
          <cell r="Y252" t="str">
            <v>GISORS</v>
          </cell>
          <cell r="Z252" t="str">
            <v>LA RONDE HAYE</v>
          </cell>
          <cell r="AA252" t="str">
            <v>LE RENOUARD</v>
          </cell>
          <cell r="AB252" t="str">
            <v>FLOCQUES</v>
          </cell>
        </row>
        <row r="253">
          <cell r="X253" t="str">
            <v>FONTAINE HENRY</v>
          </cell>
          <cell r="Y253" t="str">
            <v>GIVERNY</v>
          </cell>
          <cell r="Z253" t="str">
            <v>LA TRINITE</v>
          </cell>
          <cell r="AA253" t="str">
            <v>LE SAP</v>
          </cell>
          <cell r="AB253" t="str">
            <v>FONGUEUSEMARE</v>
          </cell>
        </row>
        <row r="254">
          <cell r="X254" t="str">
            <v>FONTAINE LE PIN</v>
          </cell>
          <cell r="Y254" t="str">
            <v>GIVERVILLE</v>
          </cell>
          <cell r="Z254" t="str">
            <v>LA VENDELEE</v>
          </cell>
          <cell r="AA254" t="str">
            <v>LE SAP ANDRE</v>
          </cell>
          <cell r="AB254" t="str">
            <v>FONTAINE EN BRAY</v>
          </cell>
        </row>
        <row r="255">
          <cell r="X255" t="str">
            <v>FONTENAY LE MARMION</v>
          </cell>
          <cell r="Y255" t="str">
            <v>GLISOLLES</v>
          </cell>
          <cell r="Z255" t="str">
            <v>LAMBERVILLE</v>
          </cell>
          <cell r="AA255" t="str">
            <v>LE THEIL</v>
          </cell>
          <cell r="AB255" t="str">
            <v>FONTAINE LA MALLET</v>
          </cell>
        </row>
        <row r="256">
          <cell r="X256" t="str">
            <v>FONTENAY LE PESNEL</v>
          </cell>
          <cell r="Y256" t="str">
            <v>GLOS SUR RISLE</v>
          </cell>
          <cell r="Z256" t="str">
            <v>LAPENTY</v>
          </cell>
          <cell r="AA256" t="str">
            <v>LES ASPRES</v>
          </cell>
          <cell r="AB256" t="str">
            <v>FONTAINE LE BOURG</v>
          </cell>
        </row>
        <row r="257">
          <cell r="X257" t="str">
            <v>FONTENERMONT</v>
          </cell>
          <cell r="Y257" t="str">
            <v>GOUPILLIERES</v>
          </cell>
          <cell r="Z257" t="str">
            <v>LAULNE</v>
          </cell>
          <cell r="AA257" t="str">
            <v>LES AUTHIEUX DU PUITS</v>
          </cell>
          <cell r="AB257" t="str">
            <v>FONTAINE LE DUN</v>
          </cell>
        </row>
        <row r="258">
          <cell r="X258" t="str">
            <v>FORMENTIN</v>
          </cell>
          <cell r="Y258" t="str">
            <v>GOURNAY LE GUERIN</v>
          </cell>
          <cell r="Z258" t="str">
            <v>LE CHEFRESNE</v>
          </cell>
          <cell r="AA258" t="str">
            <v>LES CHAMPEAUX</v>
          </cell>
          <cell r="AB258" t="str">
            <v>FONTAINE SOUS PREAUX</v>
          </cell>
        </row>
        <row r="259">
          <cell r="X259" t="str">
            <v>FORMIGNY</v>
          </cell>
          <cell r="Y259" t="str">
            <v>GOUTTIERES</v>
          </cell>
          <cell r="Z259" t="str">
            <v>LE DEZERT</v>
          </cell>
          <cell r="AA259" t="str">
            <v>LES GENETTES</v>
          </cell>
          <cell r="AB259" t="str">
            <v>FONTENAY</v>
          </cell>
        </row>
        <row r="260">
          <cell r="X260" t="str">
            <v>FOULOGNES</v>
          </cell>
          <cell r="Y260" t="str">
            <v>GOUVILLE</v>
          </cell>
          <cell r="Z260" t="str">
            <v>LE FRESNE PORET</v>
          </cell>
          <cell r="AA260" t="str">
            <v>LES MENUS</v>
          </cell>
          <cell r="AB260" t="str">
            <v>FORGES LES EAUX</v>
          </cell>
        </row>
        <row r="261">
          <cell r="X261" t="str">
            <v>FOURCHES</v>
          </cell>
          <cell r="Y261" t="str">
            <v>GRAINVILLE</v>
          </cell>
          <cell r="Z261" t="str">
            <v>LE GRAND CELLAND</v>
          </cell>
          <cell r="AA261" t="str">
            <v>LES ROTOURS</v>
          </cell>
          <cell r="AB261" t="str">
            <v>FOUCARMONT</v>
          </cell>
        </row>
        <row r="262">
          <cell r="X262" t="str">
            <v>FOURNEAUX LE VAL</v>
          </cell>
          <cell r="Y262" t="str">
            <v>GRANDCAMP</v>
          </cell>
          <cell r="Z262" t="str">
            <v>LE GUISLAIN</v>
          </cell>
          <cell r="AA262" t="str">
            <v>LES TOURAILLES</v>
          </cell>
          <cell r="AB262" t="str">
            <v>FOUCART</v>
          </cell>
        </row>
        <row r="263">
          <cell r="X263" t="str">
            <v>FOURNEVILLE</v>
          </cell>
          <cell r="Y263" t="str">
            <v>GRANDCHAIN</v>
          </cell>
          <cell r="Z263" t="str">
            <v>LE HAM</v>
          </cell>
          <cell r="AA263" t="str">
            <v>LES VENTES DE BOURSE</v>
          </cell>
          <cell r="AB263" t="str">
            <v>FRANQUEVILLE ST PIERRE</v>
          </cell>
        </row>
        <row r="264">
          <cell r="X264" t="str">
            <v>FRENOUVILLE</v>
          </cell>
          <cell r="Y264" t="str">
            <v>GRANDVILLIERS</v>
          </cell>
          <cell r="Z264" t="str">
            <v>LE HOMMET D ARTHENAY</v>
          </cell>
          <cell r="AA264" t="str">
            <v>LES YVETEAUX</v>
          </cell>
          <cell r="AB264" t="str">
            <v>FREAUVILLE</v>
          </cell>
        </row>
        <row r="265">
          <cell r="X265" t="str">
            <v>FRESNE LA MERE</v>
          </cell>
          <cell r="Y265" t="str">
            <v>GRAVERON SEMERVILLE</v>
          </cell>
          <cell r="Z265" t="str">
            <v>LE LOREUR</v>
          </cell>
          <cell r="AA265" t="str">
            <v>LIGNERES</v>
          </cell>
          <cell r="AB265" t="str">
            <v>FRENEUSE</v>
          </cell>
        </row>
        <row r="266">
          <cell r="X266" t="str">
            <v>FRESNEY LE PUCEUX</v>
          </cell>
          <cell r="Y266" t="str">
            <v>GRAVIGNY</v>
          </cell>
          <cell r="Z266" t="str">
            <v>LE LOREY</v>
          </cell>
          <cell r="AA266" t="str">
            <v>LIGNEROLLES</v>
          </cell>
          <cell r="AB266" t="str">
            <v>FRESLES</v>
          </cell>
        </row>
        <row r="267">
          <cell r="X267" t="str">
            <v>FRESNEY LE VIEUX</v>
          </cell>
          <cell r="Y267" t="str">
            <v>GROSLEY SUR RISLE</v>
          </cell>
          <cell r="Z267" t="str">
            <v>LE LUOT</v>
          </cell>
          <cell r="AA267" t="str">
            <v>LIGNOU</v>
          </cell>
          <cell r="AB267" t="str">
            <v>FRESNAY LE LONG</v>
          </cell>
        </row>
        <row r="268">
          <cell r="X268" t="str">
            <v>FRIARDEL</v>
          </cell>
          <cell r="Y268" t="str">
            <v>GROSSOEUVRE</v>
          </cell>
          <cell r="Z268" t="str">
            <v>LE MESNIL</v>
          </cell>
          <cell r="AA268" t="str">
            <v>LIVAIE</v>
          </cell>
          <cell r="AB268" t="str">
            <v>FRESNE LE PLAN</v>
          </cell>
        </row>
        <row r="269">
          <cell r="X269" t="str">
            <v>FUMICHON</v>
          </cell>
          <cell r="Y269" t="str">
            <v>GUERNANVILLE</v>
          </cell>
          <cell r="Z269" t="str">
            <v>LE MESNIL ADELEE</v>
          </cell>
          <cell r="AA269" t="str">
            <v>LOISAIL</v>
          </cell>
          <cell r="AB269" t="str">
            <v>FRESNOY FOLNY</v>
          </cell>
        </row>
        <row r="270">
          <cell r="X270" t="str">
            <v>GARCELLES SECQUEVILLE</v>
          </cell>
          <cell r="Y270" t="str">
            <v>GUERNY</v>
          </cell>
          <cell r="Z270" t="str">
            <v>LE MESNIL AMAND</v>
          </cell>
          <cell r="AA270" t="str">
            <v>LONGNY AU PERCHE</v>
          </cell>
          <cell r="AB270" t="str">
            <v>FRESQUIENNE</v>
          </cell>
        </row>
        <row r="271">
          <cell r="X271" t="str">
            <v>GARNETOT</v>
          </cell>
          <cell r="Y271" t="str">
            <v>GUICHAINVILLE</v>
          </cell>
          <cell r="Z271" t="str">
            <v>LE MESNIL AMEY</v>
          </cell>
          <cell r="AA271" t="str">
            <v>LONGUENOE</v>
          </cell>
          <cell r="AB271" t="str">
            <v>FREULLEVILLE</v>
          </cell>
        </row>
        <row r="272">
          <cell r="X272" t="str">
            <v>GAVRUS</v>
          </cell>
          <cell r="Y272" t="str">
            <v>GUISENIERS</v>
          </cell>
          <cell r="Z272" t="str">
            <v>LE MESNIL AU VAL</v>
          </cell>
          <cell r="AA272" t="str">
            <v>LONLAY L ABBAYE</v>
          </cell>
          <cell r="AB272" t="str">
            <v>FREVILLE</v>
          </cell>
        </row>
        <row r="273">
          <cell r="X273" t="str">
            <v>GEFOSSE FONTENAY</v>
          </cell>
          <cell r="Y273" t="str">
            <v>GUITRY</v>
          </cell>
          <cell r="Z273" t="str">
            <v>LE MESNIL AUBERT</v>
          </cell>
          <cell r="AA273" t="str">
            <v>LONLAY LE TESSON</v>
          </cell>
          <cell r="AB273" t="str">
            <v>FRICHEMESNIL</v>
          </cell>
        </row>
        <row r="274">
          <cell r="X274" t="str">
            <v>GENNEVILLE</v>
          </cell>
          <cell r="Y274" t="str">
            <v>HACQUEVILLE</v>
          </cell>
          <cell r="Z274" t="str">
            <v>LE MESNIL EURY</v>
          </cell>
          <cell r="AA274" t="str">
            <v>LONRAI</v>
          </cell>
          <cell r="AB274" t="str">
            <v>FROBERVILLE</v>
          </cell>
        </row>
        <row r="275">
          <cell r="X275" t="str">
            <v>GERROTS</v>
          </cell>
          <cell r="Y275" t="str">
            <v>HARCOURT</v>
          </cell>
          <cell r="Z275" t="str">
            <v>LE MESNIL GARNIER</v>
          </cell>
          <cell r="AA275" t="str">
            <v>LORE</v>
          </cell>
          <cell r="AB275" t="str">
            <v>FRY</v>
          </cell>
        </row>
        <row r="276">
          <cell r="X276" t="str">
            <v>GIBERVILLE</v>
          </cell>
          <cell r="Y276" t="str">
            <v>HARDENCOURT COCHEREL</v>
          </cell>
          <cell r="Z276" t="str">
            <v>LE MESNIL GILBERT</v>
          </cell>
          <cell r="AA276" t="str">
            <v>LOUCE</v>
          </cell>
          <cell r="AB276" t="str">
            <v>FULTOT</v>
          </cell>
        </row>
        <row r="277">
          <cell r="X277" t="str">
            <v>GLANVILLE</v>
          </cell>
          <cell r="Y277" t="str">
            <v>HARQUENCY</v>
          </cell>
          <cell r="Z277" t="str">
            <v>LE MESNIL HERMAN</v>
          </cell>
          <cell r="AA277" t="str">
            <v>LOUGE SUR MAIRE</v>
          </cell>
          <cell r="AB277" t="str">
            <v>GAILLEFONTAINE</v>
          </cell>
        </row>
        <row r="278">
          <cell r="X278" t="str">
            <v>GLOS</v>
          </cell>
          <cell r="Y278" t="str">
            <v>HAUVILLE</v>
          </cell>
          <cell r="Z278" t="str">
            <v>LE MESNIL OPAC</v>
          </cell>
          <cell r="AA278" t="str">
            <v>LOUVIERES EN AUGE</v>
          </cell>
          <cell r="AB278" t="str">
            <v>GAINNEVILLE</v>
          </cell>
        </row>
        <row r="279">
          <cell r="X279" t="str">
            <v>GONNEVILLE EN AUGE</v>
          </cell>
          <cell r="Y279" t="str">
            <v>HEBECOURT</v>
          </cell>
          <cell r="Z279" t="str">
            <v>LE MESNIL OZENNE</v>
          </cell>
          <cell r="AA279" t="str">
            <v>LUCE</v>
          </cell>
          <cell r="AB279" t="str">
            <v>GANCOURT ST ETIENNE</v>
          </cell>
        </row>
        <row r="280">
          <cell r="X280" t="str">
            <v>GONNEVILLE SUR HONFLEUR</v>
          </cell>
          <cell r="Y280" t="str">
            <v>HECMANVILLE</v>
          </cell>
          <cell r="Z280" t="str">
            <v>LE MESNIL RAINFRAY</v>
          </cell>
          <cell r="AA280" t="str">
            <v>MACE</v>
          </cell>
          <cell r="AB280" t="str">
            <v>GANZEVILLE</v>
          </cell>
        </row>
        <row r="281">
          <cell r="X281" t="str">
            <v>GONNEVILLE SUR MER</v>
          </cell>
          <cell r="Y281" t="str">
            <v>HECOURT</v>
          </cell>
          <cell r="Z281" t="str">
            <v>LE MESNIL RAOULT</v>
          </cell>
          <cell r="AA281" t="str">
            <v>MAGNY LE DESERT</v>
          </cell>
          <cell r="AB281" t="str">
            <v>GERPONVILLE</v>
          </cell>
        </row>
        <row r="282">
          <cell r="X282" t="str">
            <v>GOUPILLIERES</v>
          </cell>
          <cell r="Y282" t="str">
            <v>HECTOMARE</v>
          </cell>
          <cell r="Z282" t="str">
            <v>LE MESNIL ROGUES</v>
          </cell>
          <cell r="AA282" t="str">
            <v>MAHERU</v>
          </cell>
          <cell r="AB282" t="str">
            <v>GERVILLE</v>
          </cell>
        </row>
        <row r="283">
          <cell r="X283" t="str">
            <v>GOUSTRANVILLE</v>
          </cell>
          <cell r="Y283" t="str">
            <v>HENNEZIS</v>
          </cell>
          <cell r="Z283" t="str">
            <v>LE MESNIL ROUXELIN</v>
          </cell>
          <cell r="AA283" t="str">
            <v>MAISON MAUGIS</v>
          </cell>
          <cell r="AB283" t="str">
            <v>GLICOURT</v>
          </cell>
        </row>
        <row r="284">
          <cell r="X284" t="str">
            <v>GOUVIX</v>
          </cell>
          <cell r="Y284" t="str">
            <v>HERQUEVILLE</v>
          </cell>
          <cell r="Z284" t="str">
            <v>LE MESNIL TOVE</v>
          </cell>
          <cell r="AA284" t="str">
            <v>MALE</v>
          </cell>
          <cell r="AB284" t="str">
            <v>GODERVILLE</v>
          </cell>
        </row>
        <row r="285">
          <cell r="X285" t="str">
            <v>GRAINVILLE LANGANNERIE</v>
          </cell>
          <cell r="Y285" t="str">
            <v>HEUBECOURT HARICOURT</v>
          </cell>
          <cell r="Z285" t="str">
            <v>LE MESNIL VENERON</v>
          </cell>
          <cell r="AA285" t="str">
            <v>MALETABLE</v>
          </cell>
          <cell r="AB285" t="str">
            <v>GOMMERVILLE</v>
          </cell>
        </row>
        <row r="286">
          <cell r="X286" t="str">
            <v>GRAINVILLE SUR ODON</v>
          </cell>
          <cell r="Y286" t="str">
            <v>HEUDEBOUVILLE</v>
          </cell>
          <cell r="Z286" t="str">
            <v>LE MESNIL VIGOT</v>
          </cell>
          <cell r="AA286" t="str">
            <v>MANTILLY</v>
          </cell>
          <cell r="AB286" t="str">
            <v>GONFREVILLE CAILLOT</v>
          </cell>
        </row>
        <row r="287">
          <cell r="X287" t="str">
            <v>GRANDCAMP MAISY</v>
          </cell>
          <cell r="Y287" t="str">
            <v>HEUDICOURT</v>
          </cell>
          <cell r="Z287" t="str">
            <v>LE MESNIL VILLEMAN</v>
          </cell>
          <cell r="AA287" t="str">
            <v>MARCEI</v>
          </cell>
          <cell r="AB287" t="str">
            <v>GONFREVILLE L'ORCHER</v>
          </cell>
        </row>
        <row r="288">
          <cell r="X288" t="str">
            <v>GRANDCHAMP LE CHATEAU</v>
          </cell>
          <cell r="Y288" t="str">
            <v>HEUDREVILLE EN LIEUVIN</v>
          </cell>
          <cell r="Z288" t="str">
            <v>LE MESNILBUS</v>
          </cell>
          <cell r="AA288" t="str">
            <v>MARCHAINVILLE</v>
          </cell>
          <cell r="AB288" t="str">
            <v>GONNETOT</v>
          </cell>
        </row>
        <row r="289">
          <cell r="X289" t="str">
            <v>GRANDMESNIL</v>
          </cell>
          <cell r="Y289" t="str">
            <v>HEUDREVILLE SUR EURE</v>
          </cell>
          <cell r="Z289" t="str">
            <v>LE MESNILLARD</v>
          </cell>
          <cell r="AA289" t="str">
            <v>MARCHEMAISONS</v>
          </cell>
          <cell r="AB289" t="str">
            <v>GONNEVILLE LA MALLET</v>
          </cell>
        </row>
        <row r="290">
          <cell r="X290" t="str">
            <v>GRANDOUET</v>
          </cell>
          <cell r="Y290" t="str">
            <v>HEUQUEVILLE</v>
          </cell>
          <cell r="Z290" t="str">
            <v>LE MONT ST MICHEL</v>
          </cell>
          <cell r="AA290" t="str">
            <v>MARDILLY</v>
          </cell>
          <cell r="AB290" t="str">
            <v>GONNEVILLE SUR SCIE</v>
          </cell>
        </row>
        <row r="291">
          <cell r="X291" t="str">
            <v>GRANGUES</v>
          </cell>
          <cell r="Y291" t="str">
            <v>HONDOUVILLE</v>
          </cell>
          <cell r="Z291" t="str">
            <v>LE NEUFBOURG</v>
          </cell>
          <cell r="AA291" t="str">
            <v>MARMOUILLE</v>
          </cell>
          <cell r="AB291" t="str">
            <v>GONZEVILLE</v>
          </cell>
        </row>
        <row r="292">
          <cell r="X292" t="str">
            <v>GRAYE SUR MER</v>
          </cell>
          <cell r="Y292" t="str">
            <v>HONGUEMARE GUENOUVILLE</v>
          </cell>
          <cell r="Z292" t="str">
            <v>LE PERRON</v>
          </cell>
          <cell r="AA292" t="str">
            <v>MARNEFER</v>
          </cell>
          <cell r="AB292" t="str">
            <v>GOUCHAUPRE</v>
          </cell>
        </row>
        <row r="293">
          <cell r="X293" t="str">
            <v>GRENTHEVILLE</v>
          </cell>
          <cell r="Y293" t="str">
            <v>HOUETTEVILLE</v>
          </cell>
          <cell r="Z293" t="str">
            <v>LE PETIT CELLAND</v>
          </cell>
          <cell r="AA293" t="str">
            <v>MAUVES SUR HUISNE</v>
          </cell>
          <cell r="AB293" t="str">
            <v>GOUPILLIERES</v>
          </cell>
        </row>
        <row r="294">
          <cell r="X294" t="str">
            <v>GRIMBOSQ</v>
          </cell>
          <cell r="Y294" t="str">
            <v>HOULBEC COCHEREL</v>
          </cell>
          <cell r="Z294" t="str">
            <v>LE PLESSIS LASTELLE</v>
          </cell>
          <cell r="AA294" t="str">
            <v>MEDAVY</v>
          </cell>
          <cell r="AB294" t="str">
            <v>GOURNAY EN BRAY</v>
          </cell>
        </row>
        <row r="295">
          <cell r="X295" t="str">
            <v>GRISY</v>
          </cell>
          <cell r="Y295" t="str">
            <v>HOULBEC PRES LE GROS THEIL</v>
          </cell>
          <cell r="Z295" t="str">
            <v>LE ROZEL</v>
          </cell>
          <cell r="AA295" t="str">
            <v>MEHOUDIN</v>
          </cell>
          <cell r="AB295" t="str">
            <v>GOUY</v>
          </cell>
        </row>
        <row r="296">
          <cell r="X296" t="str">
            <v>GUERON</v>
          </cell>
          <cell r="Y296" t="str">
            <v>HOUVILLE EN VEXIN</v>
          </cell>
          <cell r="Z296" t="str">
            <v>LE TANU</v>
          </cell>
          <cell r="AA296" t="str">
            <v>MENIL ERREUX</v>
          </cell>
          <cell r="AB296" t="str">
            <v>GRAIMBOUVILLE</v>
          </cell>
        </row>
        <row r="297">
          <cell r="X297" t="str">
            <v>HAMARS</v>
          </cell>
          <cell r="Y297" t="str">
            <v>HUEST</v>
          </cell>
          <cell r="Z297" t="str">
            <v>LE TEILLEUL</v>
          </cell>
          <cell r="AA297" t="str">
            <v>MENIL FROGER</v>
          </cell>
          <cell r="AB297" t="str">
            <v>GRAINVILLE LA TEINTURIERE</v>
          </cell>
        </row>
        <row r="298">
          <cell r="X298" t="str">
            <v>HERMANVILLE SUR MER</v>
          </cell>
          <cell r="Y298" t="str">
            <v>IGOVILLE</v>
          </cell>
          <cell r="Z298" t="str">
            <v>LE THEIL</v>
          </cell>
          <cell r="AA298" t="str">
            <v>MENIL GONDOUIN</v>
          </cell>
          <cell r="AB298" t="str">
            <v>GRAINVILLE SUR RY</v>
          </cell>
        </row>
        <row r="299">
          <cell r="X299" t="str">
            <v>HERMIVAL LES VAUX</v>
          </cell>
          <cell r="Y299" t="str">
            <v>ILLEVILLE SUR MONTFORT</v>
          </cell>
          <cell r="Z299" t="str">
            <v>LE VAL ST PERE</v>
          </cell>
          <cell r="AA299" t="str">
            <v>MENIL HERMEI</v>
          </cell>
          <cell r="AB299" t="str">
            <v>GRAINVILLE YMAUVILLE</v>
          </cell>
        </row>
        <row r="300">
          <cell r="X300" t="str">
            <v>HEROUVILLE ST CLAIR</v>
          </cell>
          <cell r="Y300" t="str">
            <v>ILLIERS L'EVEQUE</v>
          </cell>
          <cell r="Z300" t="str">
            <v>LE VALDECIE</v>
          </cell>
          <cell r="AA300" t="str">
            <v>MENIL HUBERT EN EXMES</v>
          </cell>
          <cell r="AB300" t="str">
            <v>GRAND CAMP</v>
          </cell>
        </row>
        <row r="301">
          <cell r="X301" t="str">
            <v>HEROUVILLETTE</v>
          </cell>
          <cell r="Y301" t="str">
            <v>INCARVILLE</v>
          </cell>
          <cell r="Z301" t="str">
            <v>LE VAST</v>
          </cell>
          <cell r="AA301" t="str">
            <v>MENIL HUBERT SUR ORNE</v>
          </cell>
          <cell r="AB301" t="str">
            <v>GRAND COURONNE</v>
          </cell>
        </row>
        <row r="302">
          <cell r="X302" t="str">
            <v>HEULAND</v>
          </cell>
          <cell r="Y302" t="str">
            <v>IRREVILLE</v>
          </cell>
          <cell r="Z302" t="str">
            <v>LE VICEL</v>
          </cell>
          <cell r="AA302" t="str">
            <v>MENIL JEAN</v>
          </cell>
          <cell r="AB302" t="str">
            <v>GRANDCOURT</v>
          </cell>
        </row>
        <row r="303">
          <cell r="X303" t="str">
            <v>HEURTEVENT</v>
          </cell>
          <cell r="Y303" t="str">
            <v>IVILLE</v>
          </cell>
          <cell r="Z303" t="str">
            <v>LE VRETOT</v>
          </cell>
          <cell r="AA303" t="str">
            <v>MENIL VIN</v>
          </cell>
          <cell r="AB303" t="str">
            <v>GRAVAL</v>
          </cell>
        </row>
        <row r="304">
          <cell r="X304" t="str">
            <v>HIEVILLE</v>
          </cell>
          <cell r="Y304" t="str">
            <v>IVRY LA BATAILLE</v>
          </cell>
          <cell r="Z304" t="str">
            <v>LENGRONNE</v>
          </cell>
          <cell r="AA304" t="str">
            <v>MERRI</v>
          </cell>
          <cell r="AB304" t="str">
            <v>GREGES</v>
          </cell>
        </row>
        <row r="305">
          <cell r="X305" t="str">
            <v>HONFLEUR</v>
          </cell>
          <cell r="Y305" t="str">
            <v>JONQUERETS DE LIVET</v>
          </cell>
          <cell r="Z305" t="str">
            <v>LES CHAMBRES</v>
          </cell>
          <cell r="AA305" t="str">
            <v>MESSEI</v>
          </cell>
          <cell r="AB305" t="str">
            <v>GREMONVILLE</v>
          </cell>
        </row>
        <row r="306">
          <cell r="X306" t="str">
            <v>HOTOT EN AUGE</v>
          </cell>
          <cell r="Y306" t="str">
            <v>JOUY SUR EURE</v>
          </cell>
          <cell r="Z306" t="str">
            <v>LES CHAMPS DE LOSQUE</v>
          </cell>
          <cell r="AA306" t="str">
            <v>MIEUXCE</v>
          </cell>
          <cell r="AB306" t="str">
            <v>GRENY</v>
          </cell>
        </row>
        <row r="307">
          <cell r="X307" t="str">
            <v>HOTTOT LES BAGUES</v>
          </cell>
          <cell r="Y307" t="str">
            <v>JUIGNETTES</v>
          </cell>
          <cell r="Z307" t="str">
            <v>LES CHERIS</v>
          </cell>
          <cell r="AA307" t="str">
            <v>MONCEAUX AU PERCHE</v>
          </cell>
          <cell r="AB307" t="str">
            <v>GREUVILLE</v>
          </cell>
        </row>
        <row r="308">
          <cell r="X308" t="str">
            <v>HOULGATE</v>
          </cell>
          <cell r="Y308" t="str">
            <v>JUMELLES</v>
          </cell>
          <cell r="Z308" t="str">
            <v>LES CRESNAYS</v>
          </cell>
          <cell r="AA308" t="str">
            <v>MONCY</v>
          </cell>
          <cell r="AB308" t="str">
            <v>GRIGNEUSEVILLE</v>
          </cell>
        </row>
        <row r="309">
          <cell r="X309" t="str">
            <v>HUBERT FOLIE</v>
          </cell>
          <cell r="Y309" t="str">
            <v>LA BARRE EN OUCHE</v>
          </cell>
          <cell r="Z309" t="str">
            <v>LES LOGES MARCHIS</v>
          </cell>
          <cell r="AA309" t="str">
            <v>MONNAI</v>
          </cell>
          <cell r="AB309" t="str">
            <v>GRUCHET LE VALASSE</v>
          </cell>
        </row>
        <row r="310">
          <cell r="X310" t="str">
            <v>HUPPAIN</v>
          </cell>
          <cell r="Y310" t="str">
            <v>LA BOISSIERE</v>
          </cell>
          <cell r="Z310" t="str">
            <v>LES LOGES SUR BRECEY</v>
          </cell>
          <cell r="AA310" t="str">
            <v>MONT ORMEL</v>
          </cell>
          <cell r="AB310" t="str">
            <v>GRUCHET ST SIMEON</v>
          </cell>
        </row>
        <row r="311">
          <cell r="X311" t="str">
            <v>IFS</v>
          </cell>
          <cell r="Y311" t="str">
            <v>LA BONNEVILLE SUR ITON</v>
          </cell>
          <cell r="Z311" t="str">
            <v>LES MOITIERS D ALLONNE</v>
          </cell>
          <cell r="AA311" t="str">
            <v>MONTABARD</v>
          </cell>
          <cell r="AB311" t="str">
            <v>GRUGNY</v>
          </cell>
        </row>
        <row r="312">
          <cell r="X312" t="str">
            <v>ISIGNY SUR MER</v>
          </cell>
          <cell r="Y312" t="str">
            <v>LA CHAPELLE BAYVEL</v>
          </cell>
          <cell r="Z312" t="str">
            <v>LES MOITIERS EN BAUPTOIS</v>
          </cell>
          <cell r="AA312" t="str">
            <v>MONTCHEVREL</v>
          </cell>
          <cell r="AB312" t="str">
            <v>GRUMESNIL</v>
          </cell>
        </row>
        <row r="313">
          <cell r="X313" t="str">
            <v>JANVILLE</v>
          </cell>
          <cell r="Y313" t="str">
            <v>LA CHAPELLE DU BOIS DES FAULX</v>
          </cell>
          <cell r="Z313" t="str">
            <v>LES PERQUES</v>
          </cell>
          <cell r="AA313" t="str">
            <v>MONTGAROULT</v>
          </cell>
          <cell r="AB313" t="str">
            <v>GUERVILLE</v>
          </cell>
        </row>
        <row r="314">
          <cell r="X314" t="str">
            <v>JORT</v>
          </cell>
          <cell r="Y314" t="str">
            <v>LA CHAPELLE GAUTHIER</v>
          </cell>
          <cell r="Z314" t="str">
            <v>LES PIEUX</v>
          </cell>
          <cell r="AA314" t="str">
            <v>MONTGAUDRY</v>
          </cell>
          <cell r="AB314" t="str">
            <v>GUEURES</v>
          </cell>
        </row>
        <row r="315">
          <cell r="X315" t="str">
            <v>JUAYE MONDAYE</v>
          </cell>
          <cell r="Y315" t="str">
            <v>LA CHAPELLE HARENG</v>
          </cell>
          <cell r="Z315" t="str">
            <v>LES VEYS</v>
          </cell>
          <cell r="AA315" t="str">
            <v>MONTILLY SUR NOIREAU</v>
          </cell>
          <cell r="AB315" t="str">
            <v>GUEUTTEVILLE</v>
          </cell>
        </row>
        <row r="316">
          <cell r="X316" t="str">
            <v>JURQUES</v>
          </cell>
          <cell r="Y316" t="str">
            <v>LA CHAPELLE REANVILLE</v>
          </cell>
          <cell r="Z316" t="str">
            <v>LESSAY</v>
          </cell>
          <cell r="AA316" t="str">
            <v>MONTMERREI</v>
          </cell>
          <cell r="AB316" t="str">
            <v>GUEUTTEVILLE LES GRES</v>
          </cell>
        </row>
        <row r="317">
          <cell r="X317" t="str">
            <v>JUVIGNY SUR SEULLES</v>
          </cell>
          <cell r="Y317" t="str">
            <v>LA COUTURE BOUSSEY</v>
          </cell>
          <cell r="Z317" t="str">
            <v>LESTRE</v>
          </cell>
          <cell r="AA317" t="str">
            <v>MONTREUIL AU HOULME</v>
          </cell>
          <cell r="AB317" t="str">
            <v>GUILMECOURT</v>
          </cell>
        </row>
        <row r="318">
          <cell r="X318" t="str">
            <v>L HOTELLERIE</v>
          </cell>
          <cell r="Y318" t="str">
            <v>LA CROISILLE</v>
          </cell>
          <cell r="Z318" t="str">
            <v>LIESVILLE SUR DOUVE</v>
          </cell>
          <cell r="AA318" t="str">
            <v>MONTREUIL LA CAMBE</v>
          </cell>
          <cell r="AB318" t="str">
            <v>HARCANVILLE</v>
          </cell>
        </row>
        <row r="319">
          <cell r="X319" t="str">
            <v>L OUDON</v>
          </cell>
          <cell r="Y319" t="str">
            <v>LA CROIX ST LEUFROY</v>
          </cell>
          <cell r="Z319" t="str">
            <v>LIEUSAINT</v>
          </cell>
          <cell r="AA319" t="str">
            <v>MONTSECRET</v>
          </cell>
          <cell r="AB319" t="str">
            <v>HARFLEUR</v>
          </cell>
        </row>
        <row r="320">
          <cell r="X320" t="str">
            <v>LA BAZOQUE</v>
          </cell>
          <cell r="Y320" t="str">
            <v>LA FERRIERE SUR RISLE</v>
          </cell>
          <cell r="Z320" t="str">
            <v>LINGEARD</v>
          </cell>
          <cell r="AA320" t="str">
            <v>MORTAGNE AU PERCHE</v>
          </cell>
          <cell r="AB320" t="str">
            <v>HATTENVILLE</v>
          </cell>
        </row>
        <row r="321">
          <cell r="X321" t="str">
            <v>LA BIGNE</v>
          </cell>
          <cell r="Y321" t="str">
            <v>LA FORET DU PARC</v>
          </cell>
          <cell r="Z321" t="str">
            <v>LINGREVILLE</v>
          </cell>
          <cell r="AA321" t="str">
            <v>MORTREE</v>
          </cell>
          <cell r="AB321" t="str">
            <v>HAUCOURT</v>
          </cell>
        </row>
        <row r="322">
          <cell r="X322" t="str">
            <v>LA BOISSIERE</v>
          </cell>
          <cell r="Y322" t="str">
            <v>LA GOULAFRIERE</v>
          </cell>
          <cell r="Z322" t="str">
            <v>LITHAIRE</v>
          </cell>
          <cell r="AA322" t="str">
            <v>MOULICENT</v>
          </cell>
          <cell r="AB322" t="str">
            <v>HAUDRICOURT</v>
          </cell>
        </row>
        <row r="323">
          <cell r="X323" t="str">
            <v>LA BREVIERE</v>
          </cell>
          <cell r="Y323" t="str">
            <v>LA GUEROULDE</v>
          </cell>
          <cell r="Z323" t="str">
            <v>LOLIF</v>
          </cell>
          <cell r="AA323" t="str">
            <v>MOULINS LA MARCHE</v>
          </cell>
          <cell r="AB323" t="str">
            <v>HAUSSEZ</v>
          </cell>
        </row>
        <row r="324">
          <cell r="X324" t="str">
            <v>LA CAINE</v>
          </cell>
          <cell r="Y324" t="str">
            <v>LA HARENGERE</v>
          </cell>
          <cell r="Z324" t="str">
            <v>LONGUEVILLE</v>
          </cell>
          <cell r="AA324" t="str">
            <v>MOULINS SUR ORNE</v>
          </cell>
          <cell r="AB324" t="str">
            <v>HAUTOT L'AUVRAY</v>
          </cell>
        </row>
        <row r="325">
          <cell r="X325" t="str">
            <v>LA CAMBE</v>
          </cell>
          <cell r="Y325" t="str">
            <v>LA HAYE AUBREE</v>
          </cell>
          <cell r="Z325" t="str">
            <v>LOZON</v>
          </cell>
          <cell r="AA325" t="str">
            <v>MOUSSONVILLIERS</v>
          </cell>
          <cell r="AB325" t="str">
            <v>HAUTOT LE VATOIS</v>
          </cell>
        </row>
        <row r="326">
          <cell r="X326" t="str">
            <v>LA CHAPELLE ENGERBOLD</v>
          </cell>
          <cell r="Y326" t="str">
            <v>LA HAYE DE CALLEVILLE</v>
          </cell>
          <cell r="Z326" t="str">
            <v>MACEY</v>
          </cell>
          <cell r="AA326" t="str">
            <v>MOUTIERS AU PERCHE</v>
          </cell>
          <cell r="AB326" t="str">
            <v>HAUTOT ST SULPICE</v>
          </cell>
        </row>
        <row r="327">
          <cell r="X327" t="str">
            <v>LA CHAPELLE HAUTE GRUE</v>
          </cell>
          <cell r="Y327" t="str">
            <v>LA HAYE DE ROUTOT</v>
          </cell>
          <cell r="Z327" t="str">
            <v>MAGNEVILLE</v>
          </cell>
          <cell r="AA327" t="str">
            <v>NEAUPHE SOUS ESSAI</v>
          </cell>
          <cell r="AB327" t="str">
            <v>HAUTOT SUR MER</v>
          </cell>
        </row>
        <row r="328">
          <cell r="X328" t="str">
            <v>LA CHAPELLE YVON</v>
          </cell>
          <cell r="Y328" t="str">
            <v>LA HAYE DU THEIL</v>
          </cell>
          <cell r="Z328" t="str">
            <v>MARCEY LES GREVES</v>
          </cell>
          <cell r="AA328" t="str">
            <v>NEAUPHE SUR DIVE</v>
          </cell>
          <cell r="AB328" t="str">
            <v>HAUTOT SUR SEINE</v>
          </cell>
        </row>
        <row r="329">
          <cell r="X329" t="str">
            <v>LA CRESSONNIERE</v>
          </cell>
          <cell r="Y329" t="str">
            <v>LA HAYE LE COMTE</v>
          </cell>
          <cell r="Z329" t="str">
            <v>MARCHESIEUX</v>
          </cell>
          <cell r="AA329" t="str">
            <v>NECY</v>
          </cell>
          <cell r="AB329" t="str">
            <v>HEBERVILLE</v>
          </cell>
        </row>
        <row r="330">
          <cell r="X330" t="str">
            <v>LA CROUPTE</v>
          </cell>
          <cell r="Y330" t="str">
            <v>LA HAYE MALHERBE</v>
          </cell>
          <cell r="Z330" t="str">
            <v>MARCILLY</v>
          </cell>
          <cell r="AA330" t="str">
            <v>NEUILLY LE BISSON</v>
          </cell>
          <cell r="AB330" t="str">
            <v>HENOUVILLE</v>
          </cell>
        </row>
        <row r="331">
          <cell r="X331" t="str">
            <v>LA FERRIERE AU DOYEN</v>
          </cell>
          <cell r="Y331" t="str">
            <v>LA HAYE ST SYLVESTRE</v>
          </cell>
          <cell r="Z331" t="str">
            <v>MARGUERAY</v>
          </cell>
          <cell r="AA331" t="str">
            <v>NEUILLY SUR EURE</v>
          </cell>
          <cell r="AB331" t="str">
            <v>HERICOURT EN CAUX</v>
          </cell>
        </row>
        <row r="332">
          <cell r="X332" t="str">
            <v>LA FERRIERE DUVAL</v>
          </cell>
          <cell r="Y332" t="str">
            <v>LA HEUNIERE</v>
          </cell>
          <cell r="Z332" t="str">
            <v>MARIGNY</v>
          </cell>
          <cell r="AA332" t="str">
            <v>NEUVILLE PRES SEES</v>
          </cell>
          <cell r="AB332" t="str">
            <v>HERMANVILLE</v>
          </cell>
        </row>
        <row r="333">
          <cell r="X333" t="str">
            <v>LA FERRIERE HARANG</v>
          </cell>
          <cell r="Y333" t="str">
            <v>LA HOUSSAYE</v>
          </cell>
          <cell r="Z333" t="str">
            <v>MARTIGNY</v>
          </cell>
          <cell r="AA333" t="str">
            <v>NEUVILLE SUR TOUQUES</v>
          </cell>
          <cell r="AB333" t="str">
            <v>HERMEVILLE</v>
          </cell>
        </row>
        <row r="334">
          <cell r="X334" t="str">
            <v>LA FOLIE</v>
          </cell>
          <cell r="Y334" t="str">
            <v>LA LANDE ST LEGER</v>
          </cell>
          <cell r="Z334" t="str">
            <v>MARTINVAST</v>
          </cell>
          <cell r="AA334" t="str">
            <v>NEUVY AU HOULME</v>
          </cell>
          <cell r="AB334" t="str">
            <v>HERONCHELLES</v>
          </cell>
        </row>
        <row r="335">
          <cell r="X335" t="str">
            <v>LA FOLLETIERE ABENON</v>
          </cell>
          <cell r="Y335" t="str">
            <v>LA MADELEINE DE NONANCOURT</v>
          </cell>
          <cell r="Z335" t="str">
            <v>MAUPERTUIS</v>
          </cell>
          <cell r="AA335" t="str">
            <v>NOCE</v>
          </cell>
          <cell r="AB335" t="str">
            <v>HEUGLEVILLE SUR SCIE</v>
          </cell>
        </row>
        <row r="336">
          <cell r="X336" t="str">
            <v>LA GRAVERIE</v>
          </cell>
          <cell r="Y336" t="str">
            <v>LA NEUVE GRANGE</v>
          </cell>
          <cell r="Z336" t="str">
            <v>MAUPERTUS SUR MER</v>
          </cell>
          <cell r="AA336" t="str">
            <v>NONANT LE PIN</v>
          </cell>
          <cell r="AB336" t="str">
            <v>HEUQUEVILLE</v>
          </cell>
        </row>
        <row r="337">
          <cell r="X337" t="str">
            <v>LA HOGUETTE</v>
          </cell>
          <cell r="Y337" t="str">
            <v>LA NEUVE LYRE</v>
          </cell>
          <cell r="Z337" t="str">
            <v>MEAUTIS</v>
          </cell>
          <cell r="AA337" t="str">
            <v>NORMANDEL</v>
          </cell>
          <cell r="AB337" t="str">
            <v>HEURTEAUVILLE</v>
          </cell>
        </row>
        <row r="338">
          <cell r="X338" t="str">
            <v>LA HOUBLONNIERE</v>
          </cell>
          <cell r="Y338" t="str">
            <v>LA NEUVILLE DU BOSC</v>
          </cell>
          <cell r="Z338" t="str">
            <v>MILLIERES</v>
          </cell>
          <cell r="AA338" t="str">
            <v>NOTRE DAME DU ROCHER</v>
          </cell>
          <cell r="AB338" t="str">
            <v>HODENG AU BOSC</v>
          </cell>
        </row>
        <row r="339">
          <cell r="X339" t="str">
            <v>LA LANDE SUR DROME</v>
          </cell>
          <cell r="Y339" t="str">
            <v>LA NOE POULAIN</v>
          </cell>
          <cell r="Z339" t="str">
            <v>MILLY</v>
          </cell>
          <cell r="AA339" t="str">
            <v>OCCAGNES</v>
          </cell>
          <cell r="AB339" t="str">
            <v>HODENG HODENGER</v>
          </cell>
        </row>
        <row r="340">
          <cell r="X340" t="str">
            <v>LA LANDE VAUMONT</v>
          </cell>
          <cell r="Y340" t="str">
            <v>LA POTERIE MATHIEU</v>
          </cell>
          <cell r="Z340" t="str">
            <v>MOBECQ</v>
          </cell>
          <cell r="AA340" t="str">
            <v>OMMEEL</v>
          </cell>
          <cell r="AB340" t="str">
            <v>HOUDETOT</v>
          </cell>
        </row>
        <row r="341">
          <cell r="X341" t="str">
            <v>LA POMMERAYE</v>
          </cell>
          <cell r="Y341" t="str">
            <v>LA PYLE</v>
          </cell>
          <cell r="Z341" t="str">
            <v>MONTABOT</v>
          </cell>
          <cell r="AA341" t="str">
            <v>OMMOY</v>
          </cell>
          <cell r="AB341" t="str">
            <v>HOUPPEVILLE</v>
          </cell>
        </row>
        <row r="342">
          <cell r="X342" t="str">
            <v>LA RIVIERE ST SAUVEUR</v>
          </cell>
          <cell r="Y342" t="str">
            <v>LA ROQUETTE</v>
          </cell>
          <cell r="Z342" t="str">
            <v>MONTAIGU LA BRISETTE</v>
          </cell>
          <cell r="AA342" t="str">
            <v>ORGERES</v>
          </cell>
          <cell r="AB342" t="str">
            <v>HOUQUETOT</v>
          </cell>
        </row>
        <row r="343">
          <cell r="X343" t="str">
            <v>LA ROCQUE</v>
          </cell>
          <cell r="Y343" t="str">
            <v>LA ROUSSIERE</v>
          </cell>
          <cell r="Z343" t="str">
            <v>MONTAIGU LES BOIS</v>
          </cell>
          <cell r="AA343" t="str">
            <v>ORIGNY LE BUTIN</v>
          </cell>
          <cell r="AB343" t="str">
            <v>HUGLEVILLE EN CAUX</v>
          </cell>
        </row>
        <row r="344">
          <cell r="X344" t="str">
            <v>LA ROQUE BAIGNARD</v>
          </cell>
          <cell r="Y344" t="str">
            <v>LA SAUSSAYE</v>
          </cell>
          <cell r="Z344" t="str">
            <v>MONTANEL</v>
          </cell>
          <cell r="AA344" t="str">
            <v>ORIGNY LE ROUX</v>
          </cell>
          <cell r="AB344" t="str">
            <v>ILLOIS</v>
          </cell>
        </row>
        <row r="345">
          <cell r="X345" t="str">
            <v>LA VACQUERIE</v>
          </cell>
          <cell r="Y345" t="str">
            <v>LA TRINITE</v>
          </cell>
          <cell r="Z345" t="str">
            <v>MONTBRAY</v>
          </cell>
          <cell r="AA345" t="str">
            <v>ORVILLE</v>
          </cell>
          <cell r="AB345" t="str">
            <v>IMBLEVILLE</v>
          </cell>
        </row>
        <row r="346">
          <cell r="X346" t="str">
            <v>LA VESPIERE</v>
          </cell>
          <cell r="Y346" t="str">
            <v>LA TRINITE DE REVILLE</v>
          </cell>
          <cell r="Z346" t="str">
            <v>MONTCHATON</v>
          </cell>
          <cell r="AA346" t="str">
            <v>PACE</v>
          </cell>
          <cell r="AB346" t="str">
            <v>INCHEVILLE</v>
          </cell>
        </row>
        <row r="347">
          <cell r="X347" t="str">
            <v>LA VILLETTE</v>
          </cell>
          <cell r="Y347" t="str">
            <v>LA TRINITE DE THOUBERVILLE</v>
          </cell>
          <cell r="Z347" t="str">
            <v>MONTCUIT</v>
          </cell>
          <cell r="AA347" t="str">
            <v>PARFONDEVAL</v>
          </cell>
          <cell r="AB347" t="str">
            <v>INGOUVILLE</v>
          </cell>
        </row>
        <row r="348">
          <cell r="X348" t="str">
            <v>LAIZE LA VILLE</v>
          </cell>
          <cell r="Y348" t="str">
            <v>LA VACHERIE</v>
          </cell>
          <cell r="Z348" t="str">
            <v>MONTEBOURG</v>
          </cell>
          <cell r="AA348" t="str">
            <v>PASSAIS</v>
          </cell>
          <cell r="AB348" t="str">
            <v>INTRAVILLE</v>
          </cell>
        </row>
        <row r="349">
          <cell r="X349" t="str">
            <v>LANDELLES ET COUPIGNY</v>
          </cell>
          <cell r="Y349" t="str">
            <v>LA VIEILLE LYRE</v>
          </cell>
          <cell r="Z349" t="str">
            <v>MONTFARVILLE</v>
          </cell>
          <cell r="AA349" t="str">
            <v>PERROU</v>
          </cell>
          <cell r="AB349" t="str">
            <v>ISNEAUVILLE</v>
          </cell>
        </row>
        <row r="350">
          <cell r="X350" t="str">
            <v>LANDES SUR AJON</v>
          </cell>
          <cell r="Y350" t="str">
            <v>LANDEPEREUSE</v>
          </cell>
          <cell r="Z350" t="str">
            <v>MONTGARDON</v>
          </cell>
          <cell r="AA350" t="str">
            <v>PERVENCHERES</v>
          </cell>
          <cell r="AB350" t="str">
            <v>JUMIEGES</v>
          </cell>
        </row>
        <row r="351">
          <cell r="X351" t="str">
            <v>LANGRUNE SUR MER</v>
          </cell>
          <cell r="Y351" t="str">
            <v>LAUNAY</v>
          </cell>
          <cell r="Z351" t="str">
            <v>MONTHUCHON</v>
          </cell>
          <cell r="AA351" t="str">
            <v>PLANCHES</v>
          </cell>
          <cell r="AB351" t="str">
            <v>LA BELLIERE</v>
          </cell>
        </row>
        <row r="352">
          <cell r="X352" t="str">
            <v>LANTHEUIL</v>
          </cell>
          <cell r="Y352" t="str">
            <v>LE BEC HELLOUIN</v>
          </cell>
          <cell r="Z352" t="str">
            <v>MONTJOIE ST MARTIN</v>
          </cell>
          <cell r="AA352" t="str">
            <v>POINTEL</v>
          </cell>
          <cell r="AB352" t="str">
            <v>LA BOUILLE</v>
          </cell>
        </row>
        <row r="353">
          <cell r="X353" t="str">
            <v>LASSON</v>
          </cell>
          <cell r="Y353" t="str">
            <v>LE BEC THOMAS</v>
          </cell>
          <cell r="Z353" t="str">
            <v>MONTMARTIN EN GRAIGNES</v>
          </cell>
          <cell r="AA353" t="str">
            <v>PONTCHARDON</v>
          </cell>
          <cell r="AB353" t="str">
            <v>LA CERLANGUE</v>
          </cell>
        </row>
        <row r="354">
          <cell r="X354" t="str">
            <v>LASSY</v>
          </cell>
          <cell r="Y354" t="str">
            <v>LE BOIS HELLAIN</v>
          </cell>
          <cell r="Z354" t="str">
            <v>MONTMARTIN SUR MER</v>
          </cell>
          <cell r="AA354" t="str">
            <v>POUVRAI</v>
          </cell>
          <cell r="AB354" t="str">
            <v>LA CHAPELLE DU BOURGAY</v>
          </cell>
        </row>
        <row r="355">
          <cell r="X355" t="str">
            <v>LE BENY BOCAGE</v>
          </cell>
          <cell r="Y355" t="str">
            <v>LE BOSC ROGER EN ROUMOIS</v>
          </cell>
          <cell r="Z355" t="str">
            <v>MONTPINCHON</v>
          </cell>
          <cell r="AA355" t="str">
            <v>PREAUX DU PERCHE</v>
          </cell>
          <cell r="AB355" t="str">
            <v>LA CHAPELLE ST OUEN</v>
          </cell>
        </row>
        <row r="356">
          <cell r="X356" t="str">
            <v>LE BO</v>
          </cell>
          <cell r="Y356" t="str">
            <v>LE BOULAY MORIN</v>
          </cell>
          <cell r="Z356" t="str">
            <v>MONTRABOT</v>
          </cell>
          <cell r="AA356" t="str">
            <v>PREPOTIN</v>
          </cell>
          <cell r="AB356" t="str">
            <v>LA CHAPELLE SUR DUN</v>
          </cell>
        </row>
        <row r="357">
          <cell r="X357" t="str">
            <v>LE BREUIL EN AUGE</v>
          </cell>
          <cell r="Y357" t="str">
            <v>LE CHESNE</v>
          </cell>
          <cell r="Z357" t="str">
            <v>MONTREUIL SUR LOZON</v>
          </cell>
          <cell r="AA357" t="str">
            <v>PUTANGES PONT ECREPIN</v>
          </cell>
          <cell r="AB357" t="str">
            <v>LA CHAUSSEE</v>
          </cell>
        </row>
        <row r="358">
          <cell r="X358" t="str">
            <v>LE BREUIL EN BESSIN</v>
          </cell>
          <cell r="Y358" t="str">
            <v>LE CORMIER</v>
          </cell>
          <cell r="Z358" t="str">
            <v>MONTSURVENT</v>
          </cell>
          <cell r="AA358" t="str">
            <v>RABODANGES</v>
          </cell>
          <cell r="AB358" t="str">
            <v>LA CRIQUE</v>
          </cell>
        </row>
        <row r="359">
          <cell r="X359" t="str">
            <v>LE BREVEDENT</v>
          </cell>
          <cell r="Y359" t="str">
            <v>LE FAVRIL</v>
          </cell>
          <cell r="Z359" t="str">
            <v>MONTVIRON</v>
          </cell>
          <cell r="AA359" t="str">
            <v>RADON</v>
          </cell>
          <cell r="AB359" t="str">
            <v>LA FERTE ST SAMSON</v>
          </cell>
        </row>
        <row r="360">
          <cell r="X360" t="str">
            <v>LE BU SUR ROUVRES</v>
          </cell>
          <cell r="Y360" t="str">
            <v>LE FIDELAIRE</v>
          </cell>
          <cell r="Z360" t="str">
            <v>MOON SUR ELLE</v>
          </cell>
          <cell r="AA360" t="str">
            <v>RAI</v>
          </cell>
          <cell r="AB360" t="str">
            <v>LA FEUILLIE</v>
          </cell>
        </row>
        <row r="361">
          <cell r="X361" t="str">
            <v>LE DESERT</v>
          </cell>
          <cell r="Y361" t="str">
            <v>LE FRESNE</v>
          </cell>
          <cell r="Z361" t="str">
            <v>MORIGNY</v>
          </cell>
          <cell r="AA361" t="str">
            <v>RANDONNAI</v>
          </cell>
          <cell r="AB361" t="str">
            <v>LA FOLLETIERE</v>
          </cell>
        </row>
        <row r="362">
          <cell r="X362" t="str">
            <v>LE DETROIT</v>
          </cell>
          <cell r="Y362" t="str">
            <v>LE GROS THEIL</v>
          </cell>
          <cell r="Z362" t="str">
            <v>MORSALINES</v>
          </cell>
          <cell r="AA362" t="str">
            <v>RANES</v>
          </cell>
          <cell r="AB362" t="str">
            <v>LA FONTELAYE</v>
          </cell>
        </row>
        <row r="363">
          <cell r="X363" t="str">
            <v>LE FAULQ</v>
          </cell>
          <cell r="Y363" t="str">
            <v>LE LANDIN</v>
          </cell>
          <cell r="Z363" t="str">
            <v>MORTAIN</v>
          </cell>
          <cell r="AA363" t="str">
            <v>REMALARD</v>
          </cell>
          <cell r="AB363" t="str">
            <v>LA FRENAYE</v>
          </cell>
        </row>
        <row r="364">
          <cell r="X364" t="str">
            <v>LE FOURNET</v>
          </cell>
          <cell r="Y364" t="str">
            <v>LE MANOIR SUR SEINE</v>
          </cell>
          <cell r="Z364" t="str">
            <v>MORVILLE</v>
          </cell>
          <cell r="AA364" t="str">
            <v>RESENLIEU</v>
          </cell>
          <cell r="AB364" t="str">
            <v>LA GAILLARDE</v>
          </cell>
        </row>
        <row r="365">
          <cell r="X365" t="str">
            <v>LE FRESNE CAMILLY</v>
          </cell>
          <cell r="Y365" t="str">
            <v>LE MESNIL FUGUET</v>
          </cell>
          <cell r="Z365" t="str">
            <v>MOULINES</v>
          </cell>
          <cell r="AA365" t="str">
            <v>REVEILLON</v>
          </cell>
          <cell r="AB365" t="str">
            <v>LA HALLOTIERE</v>
          </cell>
        </row>
        <row r="366">
          <cell r="X366" t="str">
            <v>LE GAST</v>
          </cell>
          <cell r="Y366" t="str">
            <v>LE MESNIL HARDRAY</v>
          </cell>
          <cell r="Z366" t="str">
            <v>MOYON</v>
          </cell>
          <cell r="AA366" t="str">
            <v>RI</v>
          </cell>
          <cell r="AB366" t="str">
            <v>LA HAYE</v>
          </cell>
        </row>
        <row r="367">
          <cell r="X367" t="str">
            <v>LE HAM</v>
          </cell>
          <cell r="Y367" t="str">
            <v>LE MESNIL JOURDAIN</v>
          </cell>
          <cell r="Z367" t="str">
            <v>MUNEVILLE LE BINGARD</v>
          </cell>
          <cell r="AA367" t="str">
            <v>ROIVILLE</v>
          </cell>
          <cell r="AB367" t="str">
            <v>LA HOUSSAYE BERANGER</v>
          </cell>
        </row>
        <row r="368">
          <cell r="X368" t="str">
            <v>LE LOCHEUR</v>
          </cell>
          <cell r="Y368" t="str">
            <v>LE NEUBOURG</v>
          </cell>
          <cell r="Z368" t="str">
            <v>MUNEVILLE SUR MER</v>
          </cell>
          <cell r="AA368" t="str">
            <v>RONAI</v>
          </cell>
          <cell r="AB368" t="str">
            <v>LA LONDE</v>
          </cell>
        </row>
        <row r="369">
          <cell r="X369" t="str">
            <v>LE MANOIR</v>
          </cell>
          <cell r="Y369" t="str">
            <v>LE NOYER EN OUCHE</v>
          </cell>
          <cell r="Z369" t="str">
            <v>NAY</v>
          </cell>
          <cell r="AA369" t="str">
            <v>RONFEUGERAI</v>
          </cell>
          <cell r="AB369" t="str">
            <v>LA MAILLERAYE SUR SEINE</v>
          </cell>
        </row>
        <row r="370">
          <cell r="X370" t="str">
            <v>LE MARAIS LA CHAPELLE</v>
          </cell>
          <cell r="Y370" t="str">
            <v>LE PLANQUAY</v>
          </cell>
          <cell r="Z370" t="str">
            <v>NEGREVILLE</v>
          </cell>
          <cell r="AA370" t="str">
            <v>ROUELLE</v>
          </cell>
          <cell r="AB370" t="str">
            <v>LA NEUVILLE CHANT D'OISEL</v>
          </cell>
        </row>
        <row r="371">
          <cell r="X371" t="str">
            <v>LE MESNIL AU GRAIN</v>
          </cell>
          <cell r="Y371" t="str">
            <v>LE PLESSIS GROHAN</v>
          </cell>
          <cell r="Z371" t="str">
            <v>NEHOU</v>
          </cell>
          <cell r="AA371" t="str">
            <v>ROUPERROUX</v>
          </cell>
          <cell r="AB371" t="str">
            <v>LA POTERIE CAP D'ANTIFER</v>
          </cell>
        </row>
        <row r="372">
          <cell r="X372" t="str">
            <v>LE MESNIL AUZOUF</v>
          </cell>
          <cell r="Y372" t="str">
            <v>LE PLESSIS HEBERT</v>
          </cell>
          <cell r="Z372" t="str">
            <v>NEUFMESNIL</v>
          </cell>
          <cell r="AA372" t="str">
            <v>SAI</v>
          </cell>
          <cell r="AB372" t="str">
            <v>LA REMUEE</v>
          </cell>
        </row>
        <row r="373">
          <cell r="X373" t="str">
            <v>LE MESNIL BACLEY</v>
          </cell>
          <cell r="Y373" t="str">
            <v>LE PLESSIS STE OPPORTUNE</v>
          </cell>
          <cell r="Z373" t="str">
            <v>NEUVILLE AU PLAIN</v>
          </cell>
          <cell r="AA373" t="str">
            <v>SAIRES LA VERRERIE</v>
          </cell>
          <cell r="AB373" t="str">
            <v>LA RUE ST PIERRE</v>
          </cell>
        </row>
        <row r="374">
          <cell r="X374" t="str">
            <v>LE MESNIL BENOIST</v>
          </cell>
          <cell r="Y374" t="str">
            <v>LE RONCENAY AUTHENAY</v>
          </cell>
          <cell r="Z374" t="str">
            <v>NEUVILLE EN BEAUMONT</v>
          </cell>
          <cell r="AA374" t="str">
            <v>SARCEAUX</v>
          </cell>
          <cell r="AB374" t="str">
            <v>LA TRINITE DU MONT</v>
          </cell>
        </row>
        <row r="375">
          <cell r="X375" t="str">
            <v>LE MESNIL CAUSSOIS</v>
          </cell>
          <cell r="Y375" t="str">
            <v>LE SACQ</v>
          </cell>
          <cell r="Z375" t="str">
            <v>NEVILLE SUR MER</v>
          </cell>
          <cell r="AA375" t="str">
            <v>SEES</v>
          </cell>
          <cell r="AB375" t="str">
            <v>LA VAUPALIERE</v>
          </cell>
        </row>
        <row r="376">
          <cell r="X376" t="str">
            <v>LE MESNIL DURAND</v>
          </cell>
          <cell r="Y376" t="str">
            <v>LE THEIL NOLENT</v>
          </cell>
          <cell r="Z376" t="str">
            <v>NICORPS</v>
          </cell>
          <cell r="AA376" t="str">
            <v>SEGRIE FONTAINE</v>
          </cell>
          <cell r="AB376" t="str">
            <v>LA VIEUX RUE</v>
          </cell>
        </row>
        <row r="377">
          <cell r="X377" t="str">
            <v>LE MESNIL EUDES</v>
          </cell>
          <cell r="Y377" t="str">
            <v>LE THIL EN VEXIN</v>
          </cell>
          <cell r="Z377" t="str">
            <v>NOTRE DAME D ELLE</v>
          </cell>
          <cell r="AA377" t="str">
            <v>SEMALLE</v>
          </cell>
          <cell r="AB377" t="str">
            <v>LAMBERVILLE</v>
          </cell>
        </row>
        <row r="378">
          <cell r="X378" t="str">
            <v>LE MESNIL GERMAIN</v>
          </cell>
          <cell r="Y378" t="str">
            <v>LE THUIT</v>
          </cell>
          <cell r="Z378" t="str">
            <v>NOTRE DAME DE CENILLY</v>
          </cell>
          <cell r="AA378" t="str">
            <v>SENTILLY</v>
          </cell>
          <cell r="AB378" t="str">
            <v>LAMMERVILLE</v>
          </cell>
        </row>
        <row r="379">
          <cell r="X379" t="str">
            <v>LE MESNIL GUILLAUME</v>
          </cell>
          <cell r="Y379" t="str">
            <v>LE THUIT ANGER</v>
          </cell>
          <cell r="Z379" t="str">
            <v>NOTRE DAME DE LIVOYE</v>
          </cell>
          <cell r="AA379" t="str">
            <v>SEPT FORGES</v>
          </cell>
          <cell r="AB379" t="str">
            <v>LANDES VIEILLES ET NEUVES</v>
          </cell>
        </row>
        <row r="380">
          <cell r="X380" t="str">
            <v>LE MESNIL MAUGER</v>
          </cell>
          <cell r="Y380" t="str">
            <v>LE THUIT SIGNOL</v>
          </cell>
          <cell r="Z380" t="str">
            <v>NOTRE DAME DU TOUCHET</v>
          </cell>
          <cell r="AA380" t="str">
            <v>SERANS</v>
          </cell>
          <cell r="AB380" t="str">
            <v>LANQUETOT</v>
          </cell>
        </row>
        <row r="381">
          <cell r="X381" t="str">
            <v>LE MESNIL PATRY</v>
          </cell>
          <cell r="Y381" t="str">
            <v>LE THUIT SIMER</v>
          </cell>
          <cell r="Z381" t="str">
            <v>NOUAINVILLE</v>
          </cell>
          <cell r="AA381" t="str">
            <v>SERIGNY</v>
          </cell>
          <cell r="AB381" t="str">
            <v>LE BOCASSE</v>
          </cell>
        </row>
        <row r="382">
          <cell r="X382" t="str">
            <v>LE MESNIL ROBERT</v>
          </cell>
          <cell r="Y382" t="str">
            <v>LE TILLEUL LAMBERT</v>
          </cell>
          <cell r="Z382" t="str">
            <v>OCTEVILLE L AVENEL</v>
          </cell>
          <cell r="AA382" t="str">
            <v>SEVIGNY</v>
          </cell>
          <cell r="AB382" t="str">
            <v>LE BOIS ROBERT</v>
          </cell>
        </row>
        <row r="383">
          <cell r="X383" t="str">
            <v>LE MESNIL SIMON</v>
          </cell>
          <cell r="Y383" t="str">
            <v>LE TILLEUL OTHON</v>
          </cell>
          <cell r="Z383" t="str">
            <v>OMONVILLE LA PETITE</v>
          </cell>
          <cell r="AA383" t="str">
            <v>SEVRAI</v>
          </cell>
          <cell r="AB383" t="str">
            <v>LE CATELIER</v>
          </cell>
        </row>
        <row r="384">
          <cell r="X384" t="str">
            <v>LE MESNIL SUR BLANGY</v>
          </cell>
          <cell r="Y384" t="str">
            <v>LE TORPT</v>
          </cell>
          <cell r="Z384" t="str">
            <v>OMONVILLE LA ROGUE</v>
          </cell>
          <cell r="AA384" t="str">
            <v>SILLY EN GOUFFERN</v>
          </cell>
          <cell r="AB384" t="str">
            <v>LE CAULE STE BEUVE</v>
          </cell>
        </row>
        <row r="385">
          <cell r="X385" t="str">
            <v>LE MESNIL VILLEMENT</v>
          </cell>
          <cell r="Y385" t="str">
            <v>LE TREMBLAY OMONVILLE</v>
          </cell>
          <cell r="Z385" t="str">
            <v>ORGLANDES</v>
          </cell>
          <cell r="AA385" t="str">
            <v>SOLIGNY LA TRAPPE</v>
          </cell>
          <cell r="AB385" t="str">
            <v>LE FOSSE</v>
          </cell>
        </row>
        <row r="386">
          <cell r="X386" t="str">
            <v>LE MOLAY</v>
          </cell>
          <cell r="Y386" t="str">
            <v>LE TRONCQ</v>
          </cell>
          <cell r="Z386" t="str">
            <v>ORVAL</v>
          </cell>
          <cell r="AA386" t="str">
            <v>ST AGNAN SUR ERRE</v>
          </cell>
          <cell r="AB386" t="str">
            <v>LE GRAND QUEVILLY</v>
          </cell>
        </row>
        <row r="387">
          <cell r="X387" t="str">
            <v>LE MOLAY LITTRY</v>
          </cell>
          <cell r="Y387" t="str">
            <v>LE TRONQUAY</v>
          </cell>
          <cell r="Z387" t="str">
            <v>OUVILLE</v>
          </cell>
          <cell r="AA387" t="str">
            <v>ST AGNAN SUR SARTHE</v>
          </cell>
          <cell r="AB387" t="str">
            <v>LE HANOUARD</v>
          </cell>
        </row>
        <row r="388">
          <cell r="X388" t="str">
            <v>LE PIN</v>
          </cell>
          <cell r="Y388" t="str">
            <v>LE VAL DAVID</v>
          </cell>
          <cell r="Z388" t="str">
            <v>OZEVILLE</v>
          </cell>
          <cell r="AA388" t="str">
            <v>ST ANDRE DE BRIOUZE</v>
          </cell>
          <cell r="AB388" t="str">
            <v>LE HAVRE</v>
          </cell>
        </row>
        <row r="389">
          <cell r="X389" t="str">
            <v>LE PLESSIS GRIMOULT</v>
          </cell>
          <cell r="Y389" t="str">
            <v>LE VAUDREUIL</v>
          </cell>
          <cell r="Z389" t="str">
            <v>PARIGNY</v>
          </cell>
          <cell r="AA389" t="str">
            <v>ST ANDRE DE MESSEI</v>
          </cell>
          <cell r="AB389" t="str">
            <v>LE HERON</v>
          </cell>
        </row>
        <row r="390">
          <cell r="X390" t="str">
            <v>LE PRE D AUGE</v>
          </cell>
          <cell r="Y390" t="str">
            <v>LE VIEIL EVREUX</v>
          </cell>
          <cell r="Z390" t="str">
            <v>PERCY</v>
          </cell>
          <cell r="AA390" t="str">
            <v>ST AQUILIN DE CORBION</v>
          </cell>
          <cell r="AB390" t="str">
            <v>LE HOULME</v>
          </cell>
        </row>
        <row r="391">
          <cell r="X391" t="str">
            <v>LE RECULEY</v>
          </cell>
          <cell r="Y391" t="str">
            <v>LERY</v>
          </cell>
          <cell r="Z391" t="str">
            <v>PERIERS</v>
          </cell>
          <cell r="AA391" t="str">
            <v>ST AUBERT SUR ORNE</v>
          </cell>
          <cell r="AB391" t="str">
            <v>LE MESNIL DURDENT</v>
          </cell>
        </row>
        <row r="392">
          <cell r="X392" t="str">
            <v>LE THEIL BOCAGE</v>
          </cell>
          <cell r="Y392" t="str">
            <v>LES ANDELYS</v>
          </cell>
          <cell r="Z392" t="str">
            <v>PERRIERS EN BEAUFICEL</v>
          </cell>
          <cell r="AA392" t="str">
            <v>ST AUBIN D APPENAI</v>
          </cell>
          <cell r="AB392" t="str">
            <v>LE MESNIL ESNARD</v>
          </cell>
        </row>
        <row r="393">
          <cell r="X393" t="str">
            <v>LE THEIL EN AUGE</v>
          </cell>
          <cell r="Y393" t="str">
            <v>LES AUTHIEUX</v>
          </cell>
          <cell r="Z393" t="str">
            <v>PICAUVILLE</v>
          </cell>
          <cell r="AA393" t="str">
            <v>ST AUBIN DE BONNEVAL</v>
          </cell>
          <cell r="AB393" t="str">
            <v>LE MESNIL REAUME</v>
          </cell>
        </row>
        <row r="394">
          <cell r="X394" t="str">
            <v>LE TORQUESNE</v>
          </cell>
          <cell r="Y394" t="str">
            <v>LES BARILS</v>
          </cell>
          <cell r="Z394" t="str">
            <v>PIERREVILLE</v>
          </cell>
          <cell r="AA394" t="str">
            <v>ST AUBIN DE COURTERAIE</v>
          </cell>
          <cell r="AB394" t="str">
            <v>LE MESNIL SOUS JUMIEGES</v>
          </cell>
        </row>
        <row r="395">
          <cell r="X395" t="str">
            <v>LE TOURNEUR</v>
          </cell>
          <cell r="Y395" t="str">
            <v>LES BAUX DE BRETEUIL</v>
          </cell>
          <cell r="Z395" t="str">
            <v>PIROU</v>
          </cell>
          <cell r="AA395" t="str">
            <v>ST AUBIN DES GROIS</v>
          </cell>
          <cell r="AB395" t="str">
            <v>LE THIL RIBERPRE</v>
          </cell>
        </row>
        <row r="396">
          <cell r="X396" t="str">
            <v>LE TRONQUAY</v>
          </cell>
          <cell r="Y396" t="str">
            <v>LES BAUX STE CROIX</v>
          </cell>
          <cell r="Z396" t="str">
            <v>PLACY MONTAIGU</v>
          </cell>
          <cell r="AA396" t="str">
            <v>ST BOMER LES FORGES</v>
          </cell>
          <cell r="AB396" t="str">
            <v>LE TILLEUL</v>
          </cell>
        </row>
        <row r="397">
          <cell r="X397" t="str">
            <v>LE VEY</v>
          </cell>
          <cell r="Y397" t="str">
            <v>LES BOTTEREAUX</v>
          </cell>
          <cell r="Z397" t="str">
            <v>PLOMB</v>
          </cell>
          <cell r="AA397" t="str">
            <v>ST BRICE</v>
          </cell>
          <cell r="AB397" t="str">
            <v>LE TORP MESNIL</v>
          </cell>
        </row>
        <row r="398">
          <cell r="X398" t="str">
            <v>LEAUPARTIE</v>
          </cell>
          <cell r="Y398" t="str">
            <v>LES DAMPS</v>
          </cell>
          <cell r="Z398" t="str">
            <v>POILLEY</v>
          </cell>
          <cell r="AA398" t="str">
            <v>ST BRICE SOUS RANES</v>
          </cell>
          <cell r="AB398" t="str">
            <v>LE TRAIT</v>
          </cell>
        </row>
        <row r="399">
          <cell r="X399" t="str">
            <v>LECAUDE</v>
          </cell>
          <cell r="Y399" t="str">
            <v>LES ESSARTS</v>
          </cell>
          <cell r="Z399" t="str">
            <v>PONT HEBERT</v>
          </cell>
          <cell r="AA399" t="str">
            <v>ST CENERI LE GEREI</v>
          </cell>
          <cell r="AB399" t="str">
            <v>LE TREPORT</v>
          </cell>
        </row>
        <row r="400">
          <cell r="X400" t="str">
            <v>LEFFARD</v>
          </cell>
          <cell r="Y400" t="str">
            <v>LES HOGUES</v>
          </cell>
          <cell r="Z400" t="str">
            <v>PONTAUBAULT</v>
          </cell>
          <cell r="AA400" t="str">
            <v>ST CHRISTOPHE DE CHAULIEU</v>
          </cell>
          <cell r="AB400" t="str">
            <v>LES AUTHIEUX SUR LE PORT ST OUEN</v>
          </cell>
        </row>
        <row r="401">
          <cell r="X401" t="str">
            <v>LENAULT</v>
          </cell>
          <cell r="Y401" t="str">
            <v>LES NOYERS</v>
          </cell>
          <cell r="Z401" t="str">
            <v>PONTORSON</v>
          </cell>
          <cell r="AA401" t="str">
            <v>ST CHRISTOPHE LE JAJOLET</v>
          </cell>
          <cell r="AB401" t="str">
            <v>LES CENT ACRES</v>
          </cell>
        </row>
        <row r="402">
          <cell r="X402" t="str">
            <v>LES AUTELS ST BAZILE</v>
          </cell>
          <cell r="Y402" t="str">
            <v>LES PLACES</v>
          </cell>
          <cell r="Z402" t="str">
            <v>PONTS</v>
          </cell>
          <cell r="AA402" t="str">
            <v>ST CLAIR DE HALOUZE</v>
          </cell>
          <cell r="AB402" t="str">
            <v>LES GRANDES VENTES</v>
          </cell>
        </row>
        <row r="403">
          <cell r="X403" t="str">
            <v>LES AUTHIEUX PAPION</v>
          </cell>
          <cell r="Y403" t="str">
            <v>LES PREAUX</v>
          </cell>
          <cell r="Z403" t="str">
            <v>PORTBAIL</v>
          </cell>
          <cell r="AA403" t="str">
            <v>ST CORNIER DES LANDES</v>
          </cell>
          <cell r="AB403" t="str">
            <v>LES IFS</v>
          </cell>
        </row>
        <row r="404">
          <cell r="X404" t="str">
            <v>LES AUTHIEUX SUR CALONNE</v>
          </cell>
          <cell r="Y404" t="str">
            <v>LES THILLIERS EN VEXIN</v>
          </cell>
          <cell r="Z404" t="str">
            <v>PRECEY</v>
          </cell>
          <cell r="AA404" t="str">
            <v>ST CYR LA ROSIERE</v>
          </cell>
          <cell r="AB404" t="str">
            <v>LES LOGES</v>
          </cell>
        </row>
        <row r="405">
          <cell r="X405" t="str">
            <v>LES ISLES BARDEL</v>
          </cell>
          <cell r="Y405" t="str">
            <v>LES VENTES</v>
          </cell>
          <cell r="Z405" t="str">
            <v>PRECORBIN</v>
          </cell>
          <cell r="AA405" t="str">
            <v>ST DENIS DE VILLENETTE</v>
          </cell>
          <cell r="AB405" t="str">
            <v>LES TROIS PIERRES</v>
          </cell>
        </row>
        <row r="406">
          <cell r="X406" t="str">
            <v>LES LOGES</v>
          </cell>
          <cell r="Y406" t="str">
            <v>LETTEGUIVES</v>
          </cell>
          <cell r="Z406" t="str">
            <v>PRETOT STE SUZANNE</v>
          </cell>
          <cell r="AA406" t="str">
            <v>ST DENIS SUR HUISNE</v>
          </cell>
          <cell r="AB406" t="str">
            <v>LESTANVILLE</v>
          </cell>
        </row>
        <row r="407">
          <cell r="X407" t="str">
            <v>LES LOGES SAULCES</v>
          </cell>
          <cell r="Y407" t="str">
            <v>L'HABIT</v>
          </cell>
          <cell r="Z407" t="str">
            <v>QUERQUEVILLE</v>
          </cell>
          <cell r="AA407" t="str">
            <v>ST DENIS SUR SARTHON</v>
          </cell>
          <cell r="AB407" t="str">
            <v>LILLEBONNE</v>
          </cell>
        </row>
        <row r="408">
          <cell r="X408" t="str">
            <v>LES MONCEAUX</v>
          </cell>
          <cell r="Y408" t="str">
            <v>L'HOSMES</v>
          </cell>
          <cell r="Z408" t="str">
            <v>QUETTEHOU</v>
          </cell>
          <cell r="AA408" t="str">
            <v>ST DIDIER SOUS ECOUVES</v>
          </cell>
          <cell r="AB408" t="str">
            <v>LIMESY</v>
          </cell>
        </row>
        <row r="409">
          <cell r="X409" t="str">
            <v>LES MOUTIERS EN AUGE</v>
          </cell>
          <cell r="Y409" t="str">
            <v>LIEUREY</v>
          </cell>
          <cell r="Z409" t="str">
            <v>QUETTETOT</v>
          </cell>
          <cell r="AA409" t="str">
            <v>ST ELLIER LES BOIS</v>
          </cell>
          <cell r="AB409" t="str">
            <v>LIMPIVILLE</v>
          </cell>
        </row>
        <row r="410">
          <cell r="X410" t="str">
            <v>LES MOUTIERS HUBERT</v>
          </cell>
          <cell r="Y410" t="str">
            <v>LIGNEROLLES</v>
          </cell>
          <cell r="Z410" t="str">
            <v>QUETTREVILLE SUR SIENNE</v>
          </cell>
          <cell r="AA410" t="str">
            <v>ST EVROULT DE MONTFORT</v>
          </cell>
          <cell r="AB410" t="str">
            <v>LINDEBEUF</v>
          </cell>
        </row>
        <row r="411">
          <cell r="X411" t="str">
            <v>LES OUBEAUX</v>
          </cell>
          <cell r="Y411" t="str">
            <v>LILLY</v>
          </cell>
          <cell r="Z411" t="str">
            <v>QUIBOU</v>
          </cell>
          <cell r="AA411" t="str">
            <v>ST EVROULT NOTRE DAME DU</v>
          </cell>
          <cell r="AB411" t="str">
            <v>LINTOT</v>
          </cell>
        </row>
        <row r="412">
          <cell r="X412" t="str">
            <v>LESSARD ET LE CHENE</v>
          </cell>
          <cell r="Y412" t="str">
            <v>LISORS</v>
          </cell>
          <cell r="Z412" t="str">
            <v>QUINEVILLE</v>
          </cell>
          <cell r="AA412" t="str">
            <v>ST FRAIMBAULT</v>
          </cell>
          <cell r="AB412" t="str">
            <v>LINTOT LES BOIS</v>
          </cell>
        </row>
        <row r="413">
          <cell r="X413" t="str">
            <v>LIEURY</v>
          </cell>
          <cell r="Y413" t="str">
            <v>LIVET SUR AUTHOU</v>
          </cell>
          <cell r="Z413" t="str">
            <v>RAIDS</v>
          </cell>
          <cell r="AA413" t="str">
            <v>ST FULGENT DES ORMES</v>
          </cell>
          <cell r="AB413" t="str">
            <v>LONDINIERES</v>
          </cell>
        </row>
        <row r="414">
          <cell r="X414" t="str">
            <v>LINGEVRES</v>
          </cell>
          <cell r="Y414" t="str">
            <v>LONGCHAMPS</v>
          </cell>
          <cell r="Z414" t="str">
            <v>RAMPAN</v>
          </cell>
          <cell r="AA414" t="str">
            <v>ST GEORGES D ANNEBECQ</v>
          </cell>
          <cell r="AB414" t="str">
            <v>LONGMESNIL</v>
          </cell>
        </row>
        <row r="415">
          <cell r="X415" t="str">
            <v>LION SUR MER</v>
          </cell>
          <cell r="Y415" t="str">
            <v>LORLEAU</v>
          </cell>
          <cell r="Z415" t="str">
            <v>RAUVILLE LA BIGOT</v>
          </cell>
          <cell r="AA415" t="str">
            <v>ST GEORGES DES GROSEILLER</v>
          </cell>
          <cell r="AB415" t="str">
            <v>LONGROY</v>
          </cell>
        </row>
        <row r="416">
          <cell r="X416" t="str">
            <v>LISIEUX</v>
          </cell>
          <cell r="Y416" t="str">
            <v>LOUVERSEY</v>
          </cell>
          <cell r="Z416" t="str">
            <v>RAUVILLE LA PLACE</v>
          </cell>
          <cell r="AA416" t="str">
            <v>ST GERMAIN D AUNAY</v>
          </cell>
          <cell r="AB416" t="str">
            <v>LONGUEIL</v>
          </cell>
        </row>
        <row r="417">
          <cell r="X417" t="str">
            <v>LISON</v>
          </cell>
          <cell r="Y417" t="str">
            <v>LOUVIERS</v>
          </cell>
          <cell r="Z417" t="str">
            <v>RAVENOVILLE</v>
          </cell>
          <cell r="AA417" t="str">
            <v>ST GERMAIN DE CLAIREFEUIL</v>
          </cell>
          <cell r="AB417" t="str">
            <v>LONGUERUE</v>
          </cell>
        </row>
        <row r="418">
          <cell r="X418" t="str">
            <v>LISORES</v>
          </cell>
          <cell r="Y418" t="str">
            <v>LOUYE</v>
          </cell>
          <cell r="Z418" t="str">
            <v>REFFUVEILLE</v>
          </cell>
          <cell r="AA418" t="str">
            <v>ST GERMAIN DE LA COUDRE</v>
          </cell>
          <cell r="AB418" t="str">
            <v>LONGUEVILLE SUR SCIE</v>
          </cell>
        </row>
        <row r="419">
          <cell r="X419" t="str">
            <v>LITTEAU</v>
          </cell>
          <cell r="Y419" t="str">
            <v>LYONS LA FORET</v>
          </cell>
          <cell r="Z419" t="str">
            <v>REGNEVILLE SUR MER</v>
          </cell>
          <cell r="AA419" t="str">
            <v>ST GERMAIN DE MARTIGNY</v>
          </cell>
          <cell r="AB419" t="str">
            <v>LOUVETOT</v>
          </cell>
        </row>
        <row r="420">
          <cell r="X420" t="str">
            <v>LIVAROT</v>
          </cell>
          <cell r="Y420" t="str">
            <v>MAINNEVILLE</v>
          </cell>
          <cell r="Z420" t="str">
            <v>REIGNEVILLE BOCAGE</v>
          </cell>
          <cell r="AA420" t="str">
            <v>ST GERMAIN DES GROIS</v>
          </cell>
          <cell r="AB420" t="str">
            <v>LUCY</v>
          </cell>
        </row>
        <row r="421">
          <cell r="X421" t="str">
            <v>LIVRY</v>
          </cell>
          <cell r="Y421" t="str">
            <v>MALLEVILLE SUR LE BEC</v>
          </cell>
          <cell r="Z421" t="str">
            <v>REMILLY SUR LOZON</v>
          </cell>
          <cell r="AA421" t="str">
            <v>ST GERMAIN DU CORBEIS</v>
          </cell>
          <cell r="AB421" t="str">
            <v>LUNERAY</v>
          </cell>
        </row>
        <row r="422">
          <cell r="X422" t="str">
            <v>LONGRAYE</v>
          </cell>
          <cell r="Y422" t="str">
            <v>MALOUY</v>
          </cell>
          <cell r="Z422" t="str">
            <v>RETHOVILLE</v>
          </cell>
          <cell r="AA422" t="str">
            <v>ST GERMAIN LE VIEUX</v>
          </cell>
          <cell r="AB422" t="str">
            <v>MALAUNAY</v>
          </cell>
        </row>
        <row r="423">
          <cell r="X423" t="str">
            <v>LONGUES SUR MER</v>
          </cell>
          <cell r="Y423" t="str">
            <v>MANDEVILLE</v>
          </cell>
          <cell r="Z423" t="str">
            <v>REVILLE</v>
          </cell>
          <cell r="AA423" t="str">
            <v>ST GERVAIS DES SABLONS</v>
          </cell>
          <cell r="AB423" t="str">
            <v>MALLEVILLE LES GRES</v>
          </cell>
        </row>
        <row r="424">
          <cell r="X424" t="str">
            <v>LONGUEVILLE</v>
          </cell>
          <cell r="Y424" t="str">
            <v>MANDRES</v>
          </cell>
          <cell r="Z424" t="str">
            <v>ROCHEVILLE</v>
          </cell>
          <cell r="AA424" t="str">
            <v>ST GERVAIS DU PERRON</v>
          </cell>
          <cell r="AB424" t="str">
            <v>MANEGLISE</v>
          </cell>
        </row>
        <row r="425">
          <cell r="X425" t="str">
            <v>LONGVILLERS</v>
          </cell>
          <cell r="Y425" t="str">
            <v>MANNEVILLE LA RAOULT</v>
          </cell>
          <cell r="Z425" t="str">
            <v>ROMAGNY</v>
          </cell>
          <cell r="AA425" t="str">
            <v>ST GILLES DES MARAIS</v>
          </cell>
          <cell r="AB425" t="str">
            <v>MANEHOUVILLE</v>
          </cell>
        </row>
        <row r="426">
          <cell r="X426" t="str">
            <v>LOUCELLES</v>
          </cell>
          <cell r="Y426" t="str">
            <v>MANNEVILLE SUR RISLE</v>
          </cell>
          <cell r="Z426" t="str">
            <v>RONCEY</v>
          </cell>
          <cell r="AA426" t="str">
            <v>ST HILAIRE DE BRIOUZE</v>
          </cell>
          <cell r="AB426" t="str">
            <v>MANIQUERVILLE</v>
          </cell>
        </row>
        <row r="427">
          <cell r="X427" t="str">
            <v>LOUVAGNY</v>
          </cell>
          <cell r="Y427" t="str">
            <v>MANTHELON</v>
          </cell>
          <cell r="Z427" t="str">
            <v>ROUFFIGNY</v>
          </cell>
          <cell r="AA427" t="str">
            <v>ST HILAIRE LA GERARD</v>
          </cell>
          <cell r="AB427" t="str">
            <v>MANNEVILLE ES PLAINS</v>
          </cell>
        </row>
        <row r="428">
          <cell r="X428" t="str">
            <v>LOUVIERES</v>
          </cell>
          <cell r="Y428" t="str">
            <v>MARAIS VERNIER</v>
          </cell>
          <cell r="Z428" t="str">
            <v>ROUXEVILLE</v>
          </cell>
          <cell r="AA428" t="str">
            <v>ST HILAIRE LE CHATEL</v>
          </cell>
          <cell r="AB428" t="str">
            <v>MANNEVILLE LA GOUPIL</v>
          </cell>
        </row>
        <row r="429">
          <cell r="X429" t="str">
            <v>LOUVIGNY</v>
          </cell>
          <cell r="Y429" t="str">
            <v>MARBEUF</v>
          </cell>
          <cell r="Z429" t="str">
            <v>SACEY</v>
          </cell>
          <cell r="AA429" t="str">
            <v>ST HILAIRE SUR ERRE</v>
          </cell>
          <cell r="AB429" t="str">
            <v>MANNEVILLETTE</v>
          </cell>
        </row>
        <row r="430">
          <cell r="X430" t="str">
            <v>LUC SUR MER</v>
          </cell>
          <cell r="Y430" t="str">
            <v>MARCILLY LA CAMPAGNE</v>
          </cell>
          <cell r="Z430" t="str">
            <v>SAINTENY</v>
          </cell>
          <cell r="AA430" t="str">
            <v>ST HILAIRE SUR RILE</v>
          </cell>
          <cell r="AB430" t="str">
            <v>MAROMME</v>
          </cell>
        </row>
        <row r="431">
          <cell r="X431" t="str">
            <v>MAGNY EN BESSIN</v>
          </cell>
          <cell r="Y431" t="str">
            <v>MARCILLY SUR EURE</v>
          </cell>
          <cell r="Z431" t="str">
            <v>SARTILLY</v>
          </cell>
          <cell r="AA431" t="str">
            <v>ST JEAN DE LA FORET</v>
          </cell>
          <cell r="AB431" t="str">
            <v>MARQUES</v>
          </cell>
        </row>
        <row r="432">
          <cell r="X432" t="str">
            <v>MAGNY LA CAMPAGNE</v>
          </cell>
          <cell r="Y432" t="str">
            <v>MARTAGNY</v>
          </cell>
          <cell r="Z432" t="str">
            <v>SAUSSEMESNIL</v>
          </cell>
          <cell r="AA432" t="str">
            <v>ST JEAN DES BOIS</v>
          </cell>
          <cell r="AB432" t="str">
            <v>MARTAINVILLE EPREVILLE</v>
          </cell>
        </row>
        <row r="433">
          <cell r="X433" t="str">
            <v>MAGNY LE FREULE</v>
          </cell>
          <cell r="Y433" t="str">
            <v>MARTAINVILLE</v>
          </cell>
          <cell r="Z433" t="str">
            <v>SAUSSEY</v>
          </cell>
          <cell r="AA433" t="str">
            <v>ST JOUIN DE BLAVOU</v>
          </cell>
          <cell r="AB433" t="str">
            <v>MARTIGNY</v>
          </cell>
        </row>
        <row r="434">
          <cell r="X434" t="str">
            <v>MAISONCELLES LA JOURDAN</v>
          </cell>
          <cell r="Y434" t="str">
            <v>MARTOT</v>
          </cell>
          <cell r="Z434" t="str">
            <v>SAVIGNY</v>
          </cell>
          <cell r="AA434" t="str">
            <v>ST JULIEN SUR SARTHE</v>
          </cell>
          <cell r="AB434" t="str">
            <v>MARTIN EGLISE</v>
          </cell>
        </row>
        <row r="435">
          <cell r="X435" t="str">
            <v>MAISONCELLES PELVEY</v>
          </cell>
          <cell r="Y435" t="str">
            <v>MELICOURT</v>
          </cell>
          <cell r="Z435" t="str">
            <v>SAVIGNY LE VIEUX</v>
          </cell>
          <cell r="AA435" t="str">
            <v>ST LAMBERT SUR DIVE</v>
          </cell>
          <cell r="AB435" t="str">
            <v>MASSY</v>
          </cell>
        </row>
        <row r="436">
          <cell r="X436" t="str">
            <v>MAISONCELLES SUR AJON</v>
          </cell>
          <cell r="Y436" t="str">
            <v>MENESQUEVILLE</v>
          </cell>
          <cell r="Z436" t="str">
            <v>SEBEVILLE</v>
          </cell>
          <cell r="AA436" t="str">
            <v>ST LANGIS LES MORTAGNE</v>
          </cell>
          <cell r="AB436" t="str">
            <v>MATHONVILLE</v>
          </cell>
        </row>
        <row r="437">
          <cell r="X437" t="str">
            <v>MAISONS</v>
          </cell>
          <cell r="Y437" t="str">
            <v>MENILLES</v>
          </cell>
          <cell r="Z437" t="str">
            <v>SENOVILLE</v>
          </cell>
          <cell r="AA437" t="str">
            <v>ST LEGER SUR SARTHE</v>
          </cell>
          <cell r="AB437" t="str">
            <v>MAUCOMBLE</v>
          </cell>
        </row>
        <row r="438">
          <cell r="X438" t="str">
            <v>MAISY</v>
          </cell>
          <cell r="Y438" t="str">
            <v>MENNEVAL</v>
          </cell>
          <cell r="Z438" t="str">
            <v>SERVIGNY</v>
          </cell>
          <cell r="AA438" t="str">
            <v>ST LEONARD DES PARCS</v>
          </cell>
          <cell r="AB438" t="str">
            <v>MAULEVRIER STE GERTRUDE</v>
          </cell>
        </row>
        <row r="439">
          <cell r="X439" t="str">
            <v>MAIZET</v>
          </cell>
          <cell r="Y439" t="str">
            <v>MERCEY</v>
          </cell>
          <cell r="Z439" t="str">
            <v>SERVON</v>
          </cell>
          <cell r="AA439" t="str">
            <v>ST LOYER DES CHAMPS</v>
          </cell>
          <cell r="AB439" t="str">
            <v>MAUNY</v>
          </cell>
        </row>
        <row r="440">
          <cell r="X440" t="str">
            <v>MAIZIERES</v>
          </cell>
          <cell r="Y440" t="str">
            <v>MEREY</v>
          </cell>
          <cell r="Z440" t="str">
            <v>SIDEVILLE</v>
          </cell>
          <cell r="AA440" t="str">
            <v>ST MARD DE RENO</v>
          </cell>
          <cell r="AB440" t="str">
            <v>MAUQUENCHY</v>
          </cell>
        </row>
        <row r="441">
          <cell r="X441" t="str">
            <v>MALLOUE</v>
          </cell>
          <cell r="Y441" t="str">
            <v>MESNIL ROUSSET</v>
          </cell>
          <cell r="Z441" t="str">
            <v>SIOUVILLE HAGUE</v>
          </cell>
          <cell r="AA441" t="str">
            <v>ST MARS D EGRENNE</v>
          </cell>
          <cell r="AB441" t="str">
            <v>MELAMARE</v>
          </cell>
        </row>
        <row r="442">
          <cell r="X442" t="str">
            <v>MALTOT</v>
          </cell>
          <cell r="Y442" t="str">
            <v>MESNIL SOUS VIENNE</v>
          </cell>
          <cell r="Z442" t="str">
            <v>SORTOSVILLE</v>
          </cell>
          <cell r="AA442" t="str">
            <v>ST MARTIN D ECUBLEI</v>
          </cell>
          <cell r="AB442" t="str">
            <v>MELLEVILLE</v>
          </cell>
        </row>
        <row r="443">
          <cell r="X443" t="str">
            <v>MANDEVILLE EN BESSIN</v>
          </cell>
          <cell r="Y443" t="str">
            <v>MESNIL SUR L'ESTREE</v>
          </cell>
          <cell r="Z443" t="str">
            <v>SORTOSVILLE EN BEAUMONT</v>
          </cell>
          <cell r="AA443" t="str">
            <v>ST MARTIN DES LANDES</v>
          </cell>
          <cell r="AB443" t="str">
            <v>MENERVAL</v>
          </cell>
        </row>
        <row r="444">
          <cell r="X444" t="str">
            <v>MANERBE</v>
          </cell>
          <cell r="Y444" t="str">
            <v>MESNIL VERCLIVES</v>
          </cell>
          <cell r="Z444" t="str">
            <v>SOTTEVAST</v>
          </cell>
          <cell r="AA444" t="str">
            <v>ST MARTIN DES PEZERITS</v>
          </cell>
          <cell r="AB444" t="str">
            <v>MENONVAL</v>
          </cell>
        </row>
        <row r="445">
          <cell r="X445" t="str">
            <v>MANNEVILLE LA PIPARD</v>
          </cell>
          <cell r="Y445" t="str">
            <v>MEZIERES EN VEXIN</v>
          </cell>
          <cell r="Z445" t="str">
            <v>SOTTEVILLE</v>
          </cell>
          <cell r="AA445" t="str">
            <v>ST MARTIN DU VIEUX BELLEM</v>
          </cell>
          <cell r="AB445" t="str">
            <v>MENTHEVILLE</v>
          </cell>
        </row>
        <row r="446">
          <cell r="X446" t="str">
            <v>MANVIEUX</v>
          </cell>
          <cell r="Y446" t="str">
            <v>MISEREY</v>
          </cell>
          <cell r="Z446" t="str">
            <v>SOULLES</v>
          </cell>
          <cell r="AA446" t="str">
            <v>ST MARTIN L AIGUILLON</v>
          </cell>
          <cell r="AB446" t="str">
            <v>MESANGUEVILLE</v>
          </cell>
        </row>
        <row r="447">
          <cell r="X447" t="str">
            <v>MAROLLES</v>
          </cell>
          <cell r="Y447" t="str">
            <v>MOISVILLE</v>
          </cell>
          <cell r="Z447" t="str">
            <v>SOURDEVAL</v>
          </cell>
          <cell r="AA447" t="str">
            <v>ST MAURICE DU DESERT</v>
          </cell>
          <cell r="AB447" t="str">
            <v>MESNIERES EN BRAY</v>
          </cell>
        </row>
        <row r="448">
          <cell r="X448" t="str">
            <v>MARTAINVILLE</v>
          </cell>
          <cell r="Y448" t="str">
            <v>MONTAURE</v>
          </cell>
          <cell r="Z448" t="str">
            <v>SOURDEVAL LES BOIS</v>
          </cell>
          <cell r="AA448" t="str">
            <v>ST MAURICE LES CHARENCEY</v>
          </cell>
          <cell r="AB448" t="str">
            <v>MESNIL FOLLEMPRISE</v>
          </cell>
        </row>
        <row r="449">
          <cell r="X449" t="str">
            <v>MARTIGNY SUR L ANTE</v>
          </cell>
          <cell r="Y449" t="str">
            <v>MONTFORT SUR RISLE</v>
          </cell>
          <cell r="Z449" t="str">
            <v>ST AMAND</v>
          </cell>
          <cell r="AA449" t="str">
            <v>ST MAURICE SUR HUISNE</v>
          </cell>
          <cell r="AB449" t="str">
            <v>MESNIL LIEUBRAY</v>
          </cell>
        </row>
        <row r="450">
          <cell r="X450" t="str">
            <v>MARTRAGNY</v>
          </cell>
          <cell r="Y450" t="str">
            <v>MONTREUIL L'ARGILLE</v>
          </cell>
          <cell r="Z450" t="str">
            <v>ST ANDRE DE BOHON</v>
          </cell>
          <cell r="AA450" t="str">
            <v>ST MICHEL DES ANDAINES</v>
          </cell>
          <cell r="AB450" t="str">
            <v>MESNIL MAUGER</v>
          </cell>
        </row>
        <row r="451">
          <cell r="X451" t="str">
            <v>MATHIEU</v>
          </cell>
          <cell r="Y451" t="str">
            <v>MORAINVILLE JOUVEAUX</v>
          </cell>
          <cell r="Z451" t="str">
            <v>ST ANDRE DE L EPINE</v>
          </cell>
          <cell r="AA451" t="str">
            <v>ST MICHEL TUBOEUF</v>
          </cell>
          <cell r="AB451" t="str">
            <v>MESNIL PANNEVILLE</v>
          </cell>
        </row>
        <row r="452">
          <cell r="X452" t="str">
            <v>MAY SUR ORNE</v>
          </cell>
          <cell r="Y452" t="str">
            <v>MORGNY</v>
          </cell>
          <cell r="Z452" t="str">
            <v>ST AUBIN DE TERREGATTE</v>
          </cell>
          <cell r="AA452" t="str">
            <v>ST NICOLAS DE SOMMAIRE</v>
          </cell>
          <cell r="AB452" t="str">
            <v>MESNIL RAOUL</v>
          </cell>
        </row>
        <row r="453">
          <cell r="X453" t="str">
            <v>MERVILLE FRANCEVILLE PLAG</v>
          </cell>
          <cell r="Y453" t="str">
            <v>MORSAN</v>
          </cell>
          <cell r="Z453" t="str">
            <v>ST AUBIN DES PREAUX</v>
          </cell>
          <cell r="AA453" t="str">
            <v>ST NICOLAS DES BOIS</v>
          </cell>
          <cell r="AB453" t="str">
            <v>MEULERS</v>
          </cell>
        </row>
        <row r="454">
          <cell r="X454" t="str">
            <v>MERY CORBON</v>
          </cell>
          <cell r="Y454" t="str">
            <v>MOUETTES</v>
          </cell>
          <cell r="Z454" t="str">
            <v>ST AUBIN DU PERRON</v>
          </cell>
          <cell r="AA454" t="str">
            <v>ST NICOLAS DES LAITIERS</v>
          </cell>
          <cell r="AB454" t="str">
            <v>MILLEBOSC</v>
          </cell>
        </row>
        <row r="455">
          <cell r="X455" t="str">
            <v>MESLAY</v>
          </cell>
          <cell r="Y455" t="str">
            <v>MOUFLAINES</v>
          </cell>
          <cell r="Z455" t="str">
            <v>ST BARTHELEMY</v>
          </cell>
          <cell r="AA455" t="str">
            <v>ST OUEN DE LA COUR</v>
          </cell>
          <cell r="AB455" t="str">
            <v>MIRVILLE</v>
          </cell>
        </row>
        <row r="456">
          <cell r="X456" t="str">
            <v>MESNIL CLINCHAMPS</v>
          </cell>
          <cell r="Y456" t="str">
            <v>MOUSSEAUX NEUVILLE</v>
          </cell>
          <cell r="Z456" t="str">
            <v>ST BRICE</v>
          </cell>
          <cell r="AA456" t="str">
            <v>ST OUEN DE SECHEROUVRE</v>
          </cell>
          <cell r="AB456" t="str">
            <v>MOLAGNIES</v>
          </cell>
        </row>
        <row r="457">
          <cell r="X457" t="str">
            <v>MEULLES</v>
          </cell>
          <cell r="Y457" t="str">
            <v>MUIDS</v>
          </cell>
          <cell r="Z457" t="str">
            <v>ST BRICE DE LANDELLES</v>
          </cell>
          <cell r="AA457" t="str">
            <v>ST OUEN LE BRISOULT</v>
          </cell>
          <cell r="AB457" t="str">
            <v>MONCHAUX SORENG</v>
          </cell>
        </row>
        <row r="458">
          <cell r="X458" t="str">
            <v>MEUVAINES</v>
          </cell>
          <cell r="Y458" t="str">
            <v>MUZY</v>
          </cell>
          <cell r="Z458" t="str">
            <v>ST CHRISTOPHE DU FOC</v>
          </cell>
          <cell r="AA458" t="str">
            <v>ST OUEN SUR ITON</v>
          </cell>
          <cell r="AB458" t="str">
            <v>MONCHY SUR EU</v>
          </cell>
        </row>
        <row r="459">
          <cell r="X459" t="str">
            <v>MEZIDON CANON</v>
          </cell>
          <cell r="Y459" t="str">
            <v>NAGEL SEEZ MESNIL</v>
          </cell>
          <cell r="Z459" t="str">
            <v>ST CLAIR SUR L ELLE</v>
          </cell>
          <cell r="AA459" t="str">
            <v>ST OUEN SUR MAIRE</v>
          </cell>
          <cell r="AB459" t="str">
            <v>MONT CAUVAIRE</v>
          </cell>
        </row>
        <row r="460">
          <cell r="X460" t="str">
            <v>MISSY</v>
          </cell>
          <cell r="Y460" t="str">
            <v>NASSANDRES</v>
          </cell>
          <cell r="Z460" t="str">
            <v>ST CLEMENT RANCOUDRAY</v>
          </cell>
          <cell r="AA460" t="str">
            <v>ST PATRICE DU DESERT</v>
          </cell>
          <cell r="AB460" t="str">
            <v>MONT DE L'IF</v>
          </cell>
        </row>
        <row r="461">
          <cell r="X461" t="str">
            <v>MITTOIS</v>
          </cell>
          <cell r="Y461" t="str">
            <v>NEAUFLES AUVERGNY</v>
          </cell>
          <cell r="Z461" t="str">
            <v>ST COME DU MONT</v>
          </cell>
          <cell r="AA461" t="str">
            <v>ST PAUL</v>
          </cell>
          <cell r="AB461" t="str">
            <v>MONT ST AIGNAN</v>
          </cell>
        </row>
        <row r="462">
          <cell r="X462" t="str">
            <v>MONCEAUX EN BESSIN</v>
          </cell>
          <cell r="Y462" t="str">
            <v>NEAUFLES ST MARTIN</v>
          </cell>
          <cell r="Z462" t="str">
            <v>ST CYR</v>
          </cell>
          <cell r="AA462" t="str">
            <v>ST PHILBERT SUR ORNE</v>
          </cell>
          <cell r="AB462" t="str">
            <v>MONTEROLIER</v>
          </cell>
        </row>
        <row r="463">
          <cell r="X463" t="str">
            <v>MONDEVILLE</v>
          </cell>
          <cell r="Y463" t="str">
            <v>NEUILLY</v>
          </cell>
          <cell r="Z463" t="str">
            <v>ST CYR DU BAILLEUL</v>
          </cell>
          <cell r="AA463" t="str">
            <v>ST PIERRE D ENTREMONT</v>
          </cell>
          <cell r="AB463" t="str">
            <v>MONTIGNY</v>
          </cell>
        </row>
        <row r="464">
          <cell r="X464" t="str">
            <v>MONDRAINVILLE</v>
          </cell>
          <cell r="Y464" t="str">
            <v>NEUVILLE SUR AUTHOU</v>
          </cell>
          <cell r="Z464" t="str">
            <v>ST DENIS LE GAST</v>
          </cell>
          <cell r="AA464" t="str">
            <v>ST PIERRE DES LOGES</v>
          </cell>
          <cell r="AB464" t="str">
            <v>MONTIVILLIERS</v>
          </cell>
        </row>
        <row r="465">
          <cell r="X465" t="str">
            <v>MONFREVILLE</v>
          </cell>
          <cell r="Y465" t="str">
            <v>NOARDS</v>
          </cell>
          <cell r="Z465" t="str">
            <v>ST DENIS LE VETU</v>
          </cell>
          <cell r="AA465" t="str">
            <v>ST PIERRE DU REGARD</v>
          </cell>
          <cell r="AB465" t="str">
            <v>MONTMAIN</v>
          </cell>
        </row>
        <row r="466">
          <cell r="X466" t="str">
            <v>MONT BERTRAND</v>
          </cell>
          <cell r="Y466" t="str">
            <v>NOGENT LE SEC</v>
          </cell>
          <cell r="Z466" t="str">
            <v>ST EBREMOND DE BONFOSSE</v>
          </cell>
          <cell r="AA466" t="str">
            <v>ST PIERRE LA BRUYERE</v>
          </cell>
          <cell r="AB466" t="str">
            <v>MONTREUIL EN CAUX</v>
          </cell>
        </row>
        <row r="467">
          <cell r="X467" t="str">
            <v>MONTAMY</v>
          </cell>
          <cell r="Y467" t="str">
            <v>NOJEON EN VEXIN</v>
          </cell>
          <cell r="Z467" t="str">
            <v>ST FLOXEL</v>
          </cell>
          <cell r="AA467" t="str">
            <v>ST PIERRE LA RIVIERE</v>
          </cell>
          <cell r="AB467" t="str">
            <v>MONTROTY</v>
          </cell>
        </row>
        <row r="468">
          <cell r="X468" t="str">
            <v>MONTCHAMP</v>
          </cell>
          <cell r="Y468" t="str">
            <v>NONANCOURT</v>
          </cell>
          <cell r="Z468" t="str">
            <v>ST FROMOND</v>
          </cell>
          <cell r="AA468" t="str">
            <v>ST QUENTIN DE BLAVOU</v>
          </cell>
          <cell r="AB468" t="str">
            <v>MONTVILLE</v>
          </cell>
        </row>
        <row r="469">
          <cell r="X469" t="str">
            <v>MONTCHAUVET</v>
          </cell>
          <cell r="Y469" t="str">
            <v>NORMANVILLE</v>
          </cell>
          <cell r="Z469" t="str">
            <v>ST GEORGES D ELLE</v>
          </cell>
          <cell r="AA469" t="str">
            <v>ST QUENTIN LES CHARDONNET</v>
          </cell>
          <cell r="AB469" t="str">
            <v>MORGNY LA POMMERAYE</v>
          </cell>
        </row>
        <row r="470">
          <cell r="X470" t="str">
            <v>MONTEILLE</v>
          </cell>
          <cell r="Y470" t="str">
            <v>NOTRE DAME DE L'ISLE</v>
          </cell>
          <cell r="Z470" t="str">
            <v>ST GEORGES DE BOHON</v>
          </cell>
          <cell r="AA470" t="str">
            <v>ST ROCH SUR EGRENNE</v>
          </cell>
          <cell r="AB470" t="str">
            <v>MORIENNE</v>
          </cell>
        </row>
        <row r="471">
          <cell r="X471" t="str">
            <v>MONTFIQUET</v>
          </cell>
          <cell r="Y471" t="str">
            <v>NOTRE DAME D'EPINE</v>
          </cell>
          <cell r="Z471" t="str">
            <v>ST GEORGES DE LIVOYE</v>
          </cell>
          <cell r="AA471" t="str">
            <v>ST SAUVEUR DE CARROUGES</v>
          </cell>
          <cell r="AB471" t="str">
            <v>MORTEMER</v>
          </cell>
        </row>
        <row r="472">
          <cell r="X472" t="str">
            <v>MONTIGNY</v>
          </cell>
          <cell r="Y472" t="str">
            <v>NOTRE DAME DU HAMEL</v>
          </cell>
          <cell r="Z472" t="str">
            <v>ST GEORGES DE ROUELLEY</v>
          </cell>
          <cell r="AA472" t="str">
            <v>ST SIMEON</v>
          </cell>
          <cell r="AB472" t="str">
            <v>MORVILLE SUR ANDELLE</v>
          </cell>
        </row>
        <row r="473">
          <cell r="X473" t="str">
            <v>MONTPINCON</v>
          </cell>
          <cell r="Y473" t="str">
            <v>ORMES</v>
          </cell>
          <cell r="Z473" t="str">
            <v>ST GEORGES LA RIVIERE</v>
          </cell>
          <cell r="AA473" t="str">
            <v>ST SULPICE SUR RILLE</v>
          </cell>
          <cell r="AB473" t="str">
            <v>MOTTEVILLE</v>
          </cell>
        </row>
        <row r="474">
          <cell r="X474" t="str">
            <v>MONTREUIL EN AUGE</v>
          </cell>
          <cell r="Y474" t="str">
            <v>ORVAUX</v>
          </cell>
          <cell r="Z474" t="str">
            <v>ST GEORGES MONTCOCQ</v>
          </cell>
          <cell r="AA474" t="str">
            <v>ST SYMPHORIEN DES BRUYERE</v>
          </cell>
          <cell r="AB474" t="str">
            <v>MOULINEAUX</v>
          </cell>
        </row>
        <row r="475">
          <cell r="X475" t="str">
            <v>MONTS EN BESSIN</v>
          </cell>
          <cell r="Y475" t="str">
            <v>PACY SUR EURE</v>
          </cell>
          <cell r="Z475" t="str">
            <v>ST GERMAIN D ELLE</v>
          </cell>
          <cell r="AA475" t="str">
            <v>ST VICTOR DE RENO</v>
          </cell>
          <cell r="AB475" t="str">
            <v>MUCHEDENT</v>
          </cell>
        </row>
        <row r="476">
          <cell r="X476" t="str">
            <v>MONTVIETTE</v>
          </cell>
          <cell r="Y476" t="str">
            <v>PANILLEUSE</v>
          </cell>
          <cell r="Z476" t="str">
            <v>ST GERMAIN DE TOURNEBUT</v>
          </cell>
          <cell r="AA476" t="str">
            <v>STE CERONNE LES MORTAGNE</v>
          </cell>
          <cell r="AB476" t="str">
            <v>NESLE HODENG</v>
          </cell>
        </row>
        <row r="477">
          <cell r="X477" t="str">
            <v>MORTEAUX COULIBOEUF</v>
          </cell>
          <cell r="Y477" t="str">
            <v>PARVILLE</v>
          </cell>
          <cell r="Z477" t="str">
            <v>ST GERMAIN DE VARREVILLE</v>
          </cell>
          <cell r="AA477" t="str">
            <v>STE CROIX SUR ORNE</v>
          </cell>
          <cell r="AB477" t="str">
            <v>NESLE NORMANDEUSE</v>
          </cell>
        </row>
        <row r="478">
          <cell r="X478" t="str">
            <v>MOSLES</v>
          </cell>
          <cell r="Y478" t="str">
            <v>PERRIERS LA CAMPAGNE</v>
          </cell>
          <cell r="Z478" t="str">
            <v>ST GERMAIN DES VAUX</v>
          </cell>
          <cell r="AA478" t="str">
            <v>STE GAUBURGE ST COLOMBE</v>
          </cell>
          <cell r="AB478" t="str">
            <v>NEUF MARCHE</v>
          </cell>
        </row>
        <row r="479">
          <cell r="X479" t="str">
            <v>MOUEN</v>
          </cell>
          <cell r="Y479" t="str">
            <v>PERRIERS SUR ANDELLE</v>
          </cell>
          <cell r="Z479" t="str">
            <v>ST GERMAIN LE GAILLARD</v>
          </cell>
          <cell r="AA479" t="str">
            <v>STE HONORINE LA CHARDONNE</v>
          </cell>
          <cell r="AB479" t="str">
            <v>NEUFBOSC</v>
          </cell>
        </row>
        <row r="480">
          <cell r="X480" t="str">
            <v>MOULINES</v>
          </cell>
          <cell r="Y480" t="str">
            <v>PERRUEL</v>
          </cell>
          <cell r="Z480" t="str">
            <v>ST GERMAIN SUR AY</v>
          </cell>
          <cell r="AA480" t="str">
            <v>STE HONORINE LA GUILLAUME</v>
          </cell>
          <cell r="AB480" t="str">
            <v>NEUFCHATEL EN BRAY</v>
          </cell>
        </row>
        <row r="481">
          <cell r="X481" t="str">
            <v>MOULT</v>
          </cell>
          <cell r="Y481" t="str">
            <v>PIENCOURT</v>
          </cell>
          <cell r="Z481" t="str">
            <v>ST GERMAIN SUR SEVES</v>
          </cell>
          <cell r="AA481" t="str">
            <v>STE MARGUERITE DE CARROUG</v>
          </cell>
          <cell r="AB481" t="str">
            <v>NEUVILLE FERRIERES</v>
          </cell>
        </row>
        <row r="482">
          <cell r="X482" t="str">
            <v>MOUTIERS EN CINGLAIS</v>
          </cell>
          <cell r="Y482" t="str">
            <v>PINTERVILLE</v>
          </cell>
          <cell r="Z482" t="str">
            <v>ST GILLES</v>
          </cell>
          <cell r="AA482" t="str">
            <v>STE MARIE LA ROBERT</v>
          </cell>
          <cell r="AB482" t="str">
            <v>NEUVILLE LES DIEPPE (DIEPPE)</v>
          </cell>
        </row>
        <row r="483">
          <cell r="X483" t="str">
            <v>MOYAUX</v>
          </cell>
          <cell r="Y483" t="str">
            <v>PISEUX</v>
          </cell>
          <cell r="Z483" t="str">
            <v>ST HILAIRE DU HARCOUET</v>
          </cell>
          <cell r="AA483" t="str">
            <v>STE OPPORTUNE</v>
          </cell>
          <cell r="AB483" t="str">
            <v>NEVILLE</v>
          </cell>
        </row>
        <row r="484">
          <cell r="X484" t="str">
            <v>MUTRECY</v>
          </cell>
          <cell r="Y484" t="str">
            <v>PITRES</v>
          </cell>
          <cell r="Z484" t="str">
            <v>ST HILAIRE PETITVILLE</v>
          </cell>
          <cell r="AA484" t="str">
            <v>STE SCOLASSE SUR SARTHE</v>
          </cell>
          <cell r="AB484" t="str">
            <v>NOINTOT</v>
          </cell>
        </row>
        <row r="485">
          <cell r="X485" t="str">
            <v>NEUILLY LA FORET</v>
          </cell>
          <cell r="Y485" t="str">
            <v>PLAINVILLE</v>
          </cell>
          <cell r="Z485" t="str">
            <v>ST JACQUES DE NEHOU</v>
          </cell>
          <cell r="AA485" t="str">
            <v>SURE</v>
          </cell>
          <cell r="AB485" t="str">
            <v>NOLLEVAL</v>
          </cell>
        </row>
        <row r="486">
          <cell r="X486" t="str">
            <v>NEUILLY LE MALHERBE</v>
          </cell>
          <cell r="Y486" t="str">
            <v>PLASNES</v>
          </cell>
          <cell r="Z486" t="str">
            <v>ST JAMES</v>
          </cell>
          <cell r="AA486" t="str">
            <v>SURVIE</v>
          </cell>
          <cell r="AB486" t="str">
            <v>NORMANVILLE</v>
          </cell>
        </row>
        <row r="487">
          <cell r="X487" t="str">
            <v>NONANT</v>
          </cell>
          <cell r="Y487" t="str">
            <v>PONT AUDEMER</v>
          </cell>
          <cell r="Z487" t="str">
            <v>ST JEAN DE DAYE</v>
          </cell>
          <cell r="AA487" t="str">
            <v>TAILLEBOIS</v>
          </cell>
          <cell r="AB487" t="str">
            <v>NORVILLE</v>
          </cell>
        </row>
        <row r="488">
          <cell r="X488" t="str">
            <v>NOROLLES</v>
          </cell>
          <cell r="Y488" t="str">
            <v>PONT AUTHOU</v>
          </cell>
          <cell r="Z488" t="str">
            <v>ST JEAN DE LA HAIZE</v>
          </cell>
          <cell r="AA488" t="str">
            <v>TANQUES</v>
          </cell>
          <cell r="AB488" t="str">
            <v>NOTRE DAME D'ALIERMONT</v>
          </cell>
        </row>
        <row r="489">
          <cell r="X489" t="str">
            <v>NORON L ABBAYE</v>
          </cell>
          <cell r="Y489" t="str">
            <v>PONT DE L'ARCHE</v>
          </cell>
          <cell r="Z489" t="str">
            <v>ST JEAN DE LA RIVIERE</v>
          </cell>
          <cell r="AA489" t="str">
            <v>TANVILLE</v>
          </cell>
          <cell r="AB489" t="str">
            <v>NOTRE DAME DE BLIQUETUIT</v>
          </cell>
        </row>
        <row r="490">
          <cell r="X490" t="str">
            <v>NORON LA POTERIE</v>
          </cell>
          <cell r="Y490" t="str">
            <v>PONT ST PIERRE</v>
          </cell>
          <cell r="Z490" t="str">
            <v>ST JEAN DE SAVIGNY</v>
          </cell>
          <cell r="AA490" t="str">
            <v>TELLIERES LE PLESSIS</v>
          </cell>
          <cell r="AB490" t="str">
            <v>NOTRE DAME DE BONDEVILLE</v>
          </cell>
        </row>
        <row r="491">
          <cell r="X491" t="str">
            <v>NORREY EN AUGE</v>
          </cell>
          <cell r="Y491" t="str">
            <v>PORT MORT</v>
          </cell>
          <cell r="Z491" t="str">
            <v>ST JEAN DES BAISANTS</v>
          </cell>
          <cell r="AA491" t="str">
            <v>TESSE FROULAY</v>
          </cell>
          <cell r="AB491" t="str">
            <v>NOTRE DAME DE GRAVENCHON</v>
          </cell>
        </row>
        <row r="492">
          <cell r="X492" t="str">
            <v>NORREY EN BESSIN</v>
          </cell>
          <cell r="Y492" t="str">
            <v>PORTEJOIE</v>
          </cell>
          <cell r="Z492" t="str">
            <v>ST JEAN DES CHAMPS</v>
          </cell>
          <cell r="AA492" t="str">
            <v>TESSE LA MADELEINE</v>
          </cell>
          <cell r="AB492" t="str">
            <v>NOTRE DAME DU BEC</v>
          </cell>
        </row>
        <row r="493">
          <cell r="X493" t="str">
            <v>NOTRE DAME D ESTREES</v>
          </cell>
          <cell r="Y493" t="str">
            <v>PORTES</v>
          </cell>
          <cell r="Z493" t="str">
            <v>ST JEAN DU CORAIL</v>
          </cell>
          <cell r="AA493" t="str">
            <v>TICHEVILLE</v>
          </cell>
          <cell r="AB493" t="str">
            <v>NOTRE DAME DU PARC</v>
          </cell>
        </row>
        <row r="494">
          <cell r="X494" t="str">
            <v>NOTRE DAME DE COURSON</v>
          </cell>
          <cell r="Y494" t="str">
            <v>POSES</v>
          </cell>
          <cell r="Z494" t="str">
            <v>ST JEAN DU CORAIL DES BOIS</v>
          </cell>
          <cell r="AA494" t="str">
            <v>TINCHEBRAY</v>
          </cell>
          <cell r="AB494" t="str">
            <v>NULLEMONT</v>
          </cell>
        </row>
        <row r="495">
          <cell r="X495" t="str">
            <v>NOTRE DAME DE FRESNAY</v>
          </cell>
          <cell r="Y495" t="str">
            <v>PRESSAGNY L'ORGUEILLEUX</v>
          </cell>
          <cell r="Z495" t="str">
            <v>ST JEAN LE THOMAS</v>
          </cell>
          <cell r="AA495" t="str">
            <v>TORCHAMP</v>
          </cell>
          <cell r="AB495" t="str">
            <v>OCQUEVILLE</v>
          </cell>
        </row>
        <row r="496">
          <cell r="X496" t="str">
            <v>NOTRE DAME DE LIVAYE</v>
          </cell>
          <cell r="Y496" t="str">
            <v>PREY</v>
          </cell>
          <cell r="Z496" t="str">
            <v>ST JORES</v>
          </cell>
          <cell r="AA496" t="str">
            <v>TOUQUETTES</v>
          </cell>
          <cell r="AB496" t="str">
            <v>OCTEVILLE SUR MER</v>
          </cell>
        </row>
        <row r="497">
          <cell r="X497" t="str">
            <v>NOYERS BOCAGE</v>
          </cell>
          <cell r="Y497" t="str">
            <v>PUCHAY</v>
          </cell>
          <cell r="Z497" t="str">
            <v>ST JOSEPH</v>
          </cell>
          <cell r="AA497" t="str">
            <v>TOURNAI SUR DIVE</v>
          </cell>
          <cell r="AB497" t="str">
            <v>OFFRANVILLE</v>
          </cell>
        </row>
        <row r="498">
          <cell r="X498" t="str">
            <v>OLENDON</v>
          </cell>
          <cell r="Y498" t="str">
            <v>PULLAY</v>
          </cell>
          <cell r="Z498" t="str">
            <v>ST LAURENT DE CUVES</v>
          </cell>
          <cell r="AA498" t="str">
            <v>TOUROUVRE</v>
          </cell>
          <cell r="AB498" t="str">
            <v>OHERVILLE</v>
          </cell>
        </row>
        <row r="499">
          <cell r="X499" t="str">
            <v>ONDEFONTAINE</v>
          </cell>
          <cell r="Y499" t="str">
            <v>QUATREMARE</v>
          </cell>
          <cell r="Z499" t="str">
            <v>ST LAURENT DE TERREGATTE</v>
          </cell>
          <cell r="AA499" t="str">
            <v>TREMONT</v>
          </cell>
          <cell r="AB499" t="str">
            <v>OISSEL</v>
          </cell>
        </row>
        <row r="500">
          <cell r="X500" t="str">
            <v>ORBEC</v>
          </cell>
          <cell r="Y500" t="str">
            <v>QUESSIGNY</v>
          </cell>
          <cell r="Z500" t="str">
            <v>ST LO</v>
          </cell>
          <cell r="AA500" t="str">
            <v>TRUN</v>
          </cell>
          <cell r="AB500" t="str">
            <v>OMONVILLE</v>
          </cell>
        </row>
        <row r="501">
          <cell r="X501" t="str">
            <v>ORBOIS</v>
          </cell>
          <cell r="Y501" t="str">
            <v>QUILLEBEUF SUR SEINE</v>
          </cell>
          <cell r="Z501" t="str">
            <v>ST LO D OURVILLE</v>
          </cell>
          <cell r="AA501" t="str">
            <v>UROU ET CRENNES</v>
          </cell>
          <cell r="AB501" t="str">
            <v>ORIVAL</v>
          </cell>
        </row>
        <row r="502">
          <cell r="X502" t="str">
            <v>OSMANVILLE</v>
          </cell>
          <cell r="Y502" t="str">
            <v>QUITTEBEUF</v>
          </cell>
          <cell r="Z502" t="str">
            <v>ST LOUET SUR VIRE</v>
          </cell>
          <cell r="AA502" t="str">
            <v>VALFRAMBERT</v>
          </cell>
          <cell r="AB502" t="str">
            <v>OSMOY ST VALERY</v>
          </cell>
        </row>
        <row r="503">
          <cell r="X503" t="str">
            <v>OUEZY</v>
          </cell>
          <cell r="Y503" t="str">
            <v>RADEPONT</v>
          </cell>
          <cell r="Z503" t="str">
            <v>ST LOUP</v>
          </cell>
          <cell r="AA503" t="str">
            <v>VAUNOISE</v>
          </cell>
          <cell r="AB503" t="str">
            <v>OUAINVILLE</v>
          </cell>
        </row>
        <row r="504">
          <cell r="X504" t="str">
            <v>OUFFIERES</v>
          </cell>
          <cell r="Y504" t="str">
            <v>RENNEVILLE</v>
          </cell>
          <cell r="Z504" t="str">
            <v>ST MALO DE LA LANDE</v>
          </cell>
          <cell r="AA504" t="str">
            <v>VERRIERES</v>
          </cell>
          <cell r="AB504" t="str">
            <v>OUDALLE</v>
          </cell>
        </row>
        <row r="505">
          <cell r="X505" t="str">
            <v>OUILLY DU HOULEY</v>
          </cell>
          <cell r="Y505" t="str">
            <v>REUILLY</v>
          </cell>
          <cell r="Z505" t="str">
            <v>ST MARCOUF</v>
          </cell>
          <cell r="AA505" t="str">
            <v>VIDAI</v>
          </cell>
          <cell r="AB505" t="str">
            <v>OURVILLE EN CAUX</v>
          </cell>
        </row>
        <row r="506">
          <cell r="X506" t="str">
            <v>OUILLY LE TESSON</v>
          </cell>
          <cell r="Y506" t="str">
            <v>RICHEVILLE</v>
          </cell>
          <cell r="Z506" t="str">
            <v>ST MARTIN D AUBIGNY</v>
          </cell>
          <cell r="AA506" t="str">
            <v>VIEUX PONT</v>
          </cell>
          <cell r="AB506" t="str">
            <v>OUVILLE LA RIVIERE</v>
          </cell>
        </row>
        <row r="507">
          <cell r="X507" t="str">
            <v>OUILLY LE VICOMTE</v>
          </cell>
          <cell r="Y507" t="str">
            <v>ROMAN</v>
          </cell>
          <cell r="Z507" t="str">
            <v>ST MARTIN D AUDOUVILLE</v>
          </cell>
          <cell r="AA507" t="str">
            <v>VILLEBADIN</v>
          </cell>
          <cell r="AB507" t="str">
            <v>OUVILLE L'ABBAYE</v>
          </cell>
        </row>
        <row r="508">
          <cell r="X508" t="str">
            <v>OUISTREHAM</v>
          </cell>
          <cell r="Y508" t="str">
            <v>ROMILLY LA PUTHENAYE</v>
          </cell>
          <cell r="Z508" t="str">
            <v>ST MARTIN DE BONFOSSE</v>
          </cell>
          <cell r="AA508" t="str">
            <v>VILLEDIEU LES BAILLEUL</v>
          </cell>
          <cell r="AB508" t="str">
            <v>PALUEL</v>
          </cell>
        </row>
        <row r="509">
          <cell r="X509" t="str">
            <v>OUVILLE LA BIEN TOURNEE</v>
          </cell>
          <cell r="Y509" t="str">
            <v>ROMILLY SUR ANDELLE</v>
          </cell>
          <cell r="Z509" t="str">
            <v>ST MARTIN DE CENILLY</v>
          </cell>
          <cell r="AA509" t="str">
            <v>VILLERS EN OUCHE</v>
          </cell>
          <cell r="AB509" t="str">
            <v>PARC D'ANXTOT</v>
          </cell>
        </row>
        <row r="510">
          <cell r="X510" t="str">
            <v>PARFOURU L ECLIN</v>
          </cell>
          <cell r="Y510" t="str">
            <v>ROSAY SUR LIEURE</v>
          </cell>
          <cell r="Z510" t="str">
            <v>ST MARTIN DE LANDELLES</v>
          </cell>
          <cell r="AA510" t="str">
            <v>VILLIERS SOUS MORTAGNE</v>
          </cell>
          <cell r="AB510" t="str">
            <v>PAVILLY</v>
          </cell>
        </row>
        <row r="511">
          <cell r="X511" t="str">
            <v>PARFOURU SUR ODON</v>
          </cell>
          <cell r="Y511" t="str">
            <v>ROUGE PERRIERS</v>
          </cell>
          <cell r="Z511" t="str">
            <v>ST MARTIN DE VARREVILLE</v>
          </cell>
          <cell r="AA511" t="str">
            <v>VIMOUTIERS</v>
          </cell>
          <cell r="AB511" t="str">
            <v>PENLY</v>
          </cell>
        </row>
        <row r="512">
          <cell r="X512" t="str">
            <v>PENNEDEPIE</v>
          </cell>
          <cell r="Y512" t="str">
            <v>ROUGEMONTIERS</v>
          </cell>
          <cell r="Z512" t="str">
            <v>ST MARTIN DES CHAMPS</v>
          </cell>
          <cell r="AA512" t="str">
            <v>VINGT HANAPS</v>
          </cell>
          <cell r="AB512" t="str">
            <v>PETIT COURONNE</v>
          </cell>
        </row>
        <row r="513">
          <cell r="X513" t="str">
            <v>PERCY EN AUGE</v>
          </cell>
          <cell r="Y513" t="str">
            <v>ROUTOT</v>
          </cell>
          <cell r="Z513" t="str">
            <v>ST MARTIN LE BOUILLANT</v>
          </cell>
          <cell r="AA513" t="str">
            <v>VITRAI SOUS LAIGLE</v>
          </cell>
          <cell r="AB513" t="str">
            <v>PETIT QUEVILLY</v>
          </cell>
        </row>
        <row r="514">
          <cell r="X514" t="str">
            <v>PERIERS EN AUGE</v>
          </cell>
          <cell r="Y514" t="str">
            <v>ROUVRAY</v>
          </cell>
          <cell r="Z514" t="str">
            <v>ST MARTIN LE GREARD</v>
          </cell>
          <cell r="AA514" t="str">
            <v>VRIGNY</v>
          </cell>
          <cell r="AB514" t="str">
            <v>PETIVILLE</v>
          </cell>
        </row>
        <row r="515">
          <cell r="X515" t="str">
            <v>PERIERS SUR LE DAN</v>
          </cell>
          <cell r="Y515" t="str">
            <v>RUGLES</v>
          </cell>
          <cell r="Z515" t="str">
            <v>ST MAUR DES BOIS</v>
          </cell>
          <cell r="AA515" t="str">
            <v>YVRANDES</v>
          </cell>
          <cell r="AB515" t="str">
            <v>PIERRECOURT</v>
          </cell>
        </row>
        <row r="516">
          <cell r="X516" t="str">
            <v>PERIGNY</v>
          </cell>
          <cell r="Y516" t="str">
            <v>SACQUENVILLE</v>
          </cell>
          <cell r="Z516" t="str">
            <v>ST MAURICE EN COTENTIN</v>
          </cell>
          <cell r="AB516" t="str">
            <v>PIERREFIQUES</v>
          </cell>
        </row>
        <row r="517">
          <cell r="X517" t="str">
            <v>PERRIERES</v>
          </cell>
          <cell r="Y517" t="str">
            <v>SANCOURT</v>
          </cell>
          <cell r="Z517" t="str">
            <v>ST MICHEL DE LA PIERRE</v>
          </cell>
          <cell r="AB517" t="str">
            <v>PIERREVAL</v>
          </cell>
        </row>
        <row r="518">
          <cell r="X518" t="str">
            <v>PERTHEVILLE NERS</v>
          </cell>
          <cell r="Y518" t="str">
            <v>SASSEY</v>
          </cell>
          <cell r="Z518" t="str">
            <v>ST MICHEL DE MONTJOIE</v>
          </cell>
          <cell r="AB518" t="str">
            <v>PISSY POVILLE</v>
          </cell>
        </row>
        <row r="519">
          <cell r="X519" t="str">
            <v>PETIVILLE</v>
          </cell>
          <cell r="Y519" t="str">
            <v>SAUSSAY LA CAMPAGNE</v>
          </cell>
          <cell r="Z519" t="str">
            <v>ST NICOLAS DE PIERREPONT</v>
          </cell>
          <cell r="AB519" t="str">
            <v>PLEINE SEVE</v>
          </cell>
        </row>
        <row r="520">
          <cell r="X520" t="str">
            <v>PIERREFITE EN AUGE</v>
          </cell>
          <cell r="Y520" t="str">
            <v>SEBECOURT</v>
          </cell>
          <cell r="Z520" t="str">
            <v>ST NICOLAS DES BOIS</v>
          </cell>
          <cell r="AB520" t="str">
            <v>POMMEREUX</v>
          </cell>
        </row>
        <row r="521">
          <cell r="X521" t="str">
            <v>PIERREFITTE EN CINGLAIS</v>
          </cell>
          <cell r="Y521" t="str">
            <v>SELLES</v>
          </cell>
          <cell r="Z521" t="str">
            <v>ST OVIN</v>
          </cell>
          <cell r="AB521" t="str">
            <v>POMMEREVAL</v>
          </cell>
        </row>
        <row r="522">
          <cell r="X522" t="str">
            <v>PIERREPONT</v>
          </cell>
          <cell r="Y522" t="str">
            <v>SEREZ</v>
          </cell>
          <cell r="Z522" t="str">
            <v>ST PAIR SUR MER</v>
          </cell>
          <cell r="AB522" t="str">
            <v>PONTS ET MARAIS</v>
          </cell>
        </row>
        <row r="523">
          <cell r="X523" t="str">
            <v>PIERRES</v>
          </cell>
          <cell r="Y523" t="str">
            <v>SERQUIGNY</v>
          </cell>
          <cell r="Z523" t="str">
            <v>ST PATRICE DE CLAIDS</v>
          </cell>
          <cell r="AB523" t="str">
            <v>PREAUX</v>
          </cell>
        </row>
        <row r="524">
          <cell r="X524" t="str">
            <v>PLACY</v>
          </cell>
          <cell r="Y524" t="str">
            <v>ST AGNAN DE CERNIERES</v>
          </cell>
          <cell r="Z524" t="str">
            <v>ST PELLERIN</v>
          </cell>
          <cell r="AB524" t="str">
            <v>PRETOT VICQUEMARE</v>
          </cell>
        </row>
        <row r="525">
          <cell r="X525" t="str">
            <v>PLANQUERY</v>
          </cell>
          <cell r="Y525" t="str">
            <v>ST AMAND DES HAUTES TERRES</v>
          </cell>
          <cell r="Z525" t="str">
            <v>ST PIERRE D ARTHEGLISE</v>
          </cell>
          <cell r="AB525" t="str">
            <v>PREUSEVILLE</v>
          </cell>
        </row>
        <row r="526">
          <cell r="X526" t="str">
            <v>PLEINES OEUVRES</v>
          </cell>
          <cell r="Y526" t="str">
            <v>ST ANDRE DE L'EURE</v>
          </cell>
          <cell r="Z526" t="str">
            <v>ST PIERRE DE COUTANCES</v>
          </cell>
          <cell r="AB526" t="str">
            <v>PUISENVAL</v>
          </cell>
        </row>
        <row r="527">
          <cell r="X527" t="str">
            <v>PLUMETOT</v>
          </cell>
          <cell r="Y527" t="str">
            <v>ST ANTONIN DE SOMMAIRE</v>
          </cell>
          <cell r="Z527" t="str">
            <v>ST PIERRE DE SEMILLY</v>
          </cell>
          <cell r="AB527" t="str">
            <v>QUEVILLON</v>
          </cell>
        </row>
        <row r="528">
          <cell r="X528" t="str">
            <v>PONT BELLANGER</v>
          </cell>
          <cell r="Y528" t="str">
            <v>ST AQUILIN DE PACY</v>
          </cell>
          <cell r="Z528" t="str">
            <v>ST PIERRE EGLISE</v>
          </cell>
          <cell r="AB528" t="str">
            <v>QUEVREVILLE LA POTERIE</v>
          </cell>
        </row>
        <row r="529">
          <cell r="X529" t="str">
            <v>PONT D OUILLY</v>
          </cell>
          <cell r="Y529" t="str">
            <v>ST AUBIN DE SCELLON</v>
          </cell>
          <cell r="Z529" t="str">
            <v>ST PIERRE LANGERS</v>
          </cell>
          <cell r="AB529" t="str">
            <v>QUIBERVILLE</v>
          </cell>
        </row>
        <row r="530">
          <cell r="X530" t="str">
            <v>PONT FARCY</v>
          </cell>
          <cell r="Y530" t="str">
            <v>ST AUBIN D'ECROSVILLE</v>
          </cell>
          <cell r="Z530" t="str">
            <v>ST PLANCHERS</v>
          </cell>
          <cell r="AB530" t="str">
            <v>QUIEVRECOURT</v>
          </cell>
        </row>
        <row r="531">
          <cell r="X531" t="str">
            <v>PONT L EVEQUE</v>
          </cell>
          <cell r="Y531" t="str">
            <v>ST AUBIN DES HAYES</v>
          </cell>
          <cell r="Z531" t="str">
            <v>ST POIS</v>
          </cell>
          <cell r="AB531" t="str">
            <v>QUINCAMPOIX</v>
          </cell>
        </row>
        <row r="532">
          <cell r="X532" t="str">
            <v>PONTECOULANT</v>
          </cell>
          <cell r="Y532" t="str">
            <v>ST AUBIN DU THENNEY</v>
          </cell>
          <cell r="Z532" t="str">
            <v>ST QUENTIN SUR LE HOMME</v>
          </cell>
          <cell r="AB532" t="str">
            <v>RAFFETOT</v>
          </cell>
        </row>
        <row r="533">
          <cell r="X533" t="str">
            <v>PORT EN BESSIN HUPPAIN</v>
          </cell>
          <cell r="Y533" t="str">
            <v>ST AUBIN LE GUICHARD</v>
          </cell>
          <cell r="Z533" t="str">
            <v>ST REMY DES LANDES</v>
          </cell>
          <cell r="AB533" t="str">
            <v>RAINFREVILLE</v>
          </cell>
        </row>
        <row r="534">
          <cell r="X534" t="str">
            <v>POTIGNY</v>
          </cell>
          <cell r="Y534" t="str">
            <v>ST AUBIN LE VERTUEUX</v>
          </cell>
          <cell r="Z534" t="str">
            <v>ST ROMPHAIRE</v>
          </cell>
          <cell r="AB534" t="str">
            <v>REALCAMP</v>
          </cell>
        </row>
        <row r="535">
          <cell r="X535" t="str">
            <v>POUSSY LA CAMPAGNE</v>
          </cell>
          <cell r="Y535" t="str">
            <v>ST AUBIN SUR GAILLON</v>
          </cell>
          <cell r="Z535" t="str">
            <v>ST SAMSON DE BONFOSSE</v>
          </cell>
          <cell r="AB535" t="str">
            <v>REBETS</v>
          </cell>
        </row>
        <row r="536">
          <cell r="X536" t="str">
            <v>PREAUX BOCAGE</v>
          </cell>
          <cell r="Y536" t="str">
            <v>ST AUBIN SUR QUILLEBEUF</v>
          </cell>
          <cell r="Z536" t="str">
            <v>ST SAUVEUR DE PIERREPONT</v>
          </cell>
          <cell r="AB536" t="str">
            <v>RETONVAL</v>
          </cell>
        </row>
        <row r="537">
          <cell r="X537" t="str">
            <v>PREAUX ST SEBASTIEN</v>
          </cell>
          <cell r="Y537" t="str">
            <v>ST BENOIT DES OMBRES</v>
          </cell>
          <cell r="Z537" t="str">
            <v>ST SAUVEUR LA POMMERAYE</v>
          </cell>
          <cell r="AB537" t="str">
            <v>REUVILLE</v>
          </cell>
        </row>
        <row r="538">
          <cell r="X538" t="str">
            <v>PRESLES</v>
          </cell>
          <cell r="Y538" t="str">
            <v>ST CHRISTOPHE SUR AVRE</v>
          </cell>
          <cell r="Z538" t="str">
            <v>ST SAUVEUR LE VICOMTE</v>
          </cell>
          <cell r="AB538" t="str">
            <v>RICARVILLE</v>
          </cell>
        </row>
        <row r="539">
          <cell r="X539" t="str">
            <v>PRETREVILLE</v>
          </cell>
          <cell r="Y539" t="str">
            <v>ST CHRISTOPHE SUR CONDE</v>
          </cell>
          <cell r="Z539" t="str">
            <v>ST SAUVEUR LENDELIN</v>
          </cell>
          <cell r="AB539" t="str">
            <v>RICARVILLE DU VAL</v>
          </cell>
        </row>
        <row r="540">
          <cell r="X540" t="str">
            <v>PROUSSY</v>
          </cell>
          <cell r="Y540" t="str">
            <v>ST CLAIR D'ARCEY</v>
          </cell>
          <cell r="Z540" t="str">
            <v>ST SEBASTIEN DE RAIDS</v>
          </cell>
          <cell r="AB540" t="str">
            <v>RICHEMONT</v>
          </cell>
        </row>
        <row r="541">
          <cell r="X541" t="str">
            <v>PUTOT EN AUGE</v>
          </cell>
          <cell r="Y541" t="str">
            <v>ST CYR DE SALERNE</v>
          </cell>
          <cell r="Z541" t="str">
            <v>ST SENIER DE BEUVRON</v>
          </cell>
          <cell r="AB541" t="str">
            <v>RIEUX</v>
          </cell>
        </row>
        <row r="542">
          <cell r="X542" t="str">
            <v>PUTOT EN BESSIN</v>
          </cell>
          <cell r="Y542" t="str">
            <v>ST CYR LA CAMPAGNE</v>
          </cell>
          <cell r="Z542" t="str">
            <v>ST SENIER SOUS AVRANCHES</v>
          </cell>
          <cell r="AB542" t="str">
            <v>RIVILLE</v>
          </cell>
        </row>
        <row r="543">
          <cell r="X543" t="str">
            <v>QUESNAY GUESNON</v>
          </cell>
          <cell r="Y543" t="str">
            <v>ST DENIS D'AUGERONS</v>
          </cell>
          <cell r="Z543" t="str">
            <v>ST SYMPHORIEN DES MONTS</v>
          </cell>
          <cell r="AB543" t="str">
            <v>ROBERTOT</v>
          </cell>
        </row>
        <row r="544">
          <cell r="X544" t="str">
            <v>QUETIEVILLE</v>
          </cell>
          <cell r="Y544" t="str">
            <v>ST DENIS DES MONTS</v>
          </cell>
          <cell r="Z544" t="str">
            <v>ST SYMPHORIEN LE VALOIS</v>
          </cell>
          <cell r="AB544" t="str">
            <v>ROCQUEFORT</v>
          </cell>
        </row>
        <row r="545">
          <cell r="X545" t="str">
            <v>QUETTEVILLE</v>
          </cell>
          <cell r="Y545" t="str">
            <v>ST DENIS DU BEHELAN</v>
          </cell>
          <cell r="Z545" t="str">
            <v>ST VAAST LA HOUGUE</v>
          </cell>
          <cell r="AB545" t="str">
            <v>ROCQUEMONT</v>
          </cell>
        </row>
        <row r="546">
          <cell r="X546" t="str">
            <v>RANCHY</v>
          </cell>
          <cell r="Y546" t="str">
            <v>ST DENIS LE FERMENT</v>
          </cell>
          <cell r="Z546" t="str">
            <v>ST VIGOR DES MONTS</v>
          </cell>
          <cell r="AB546" t="str">
            <v>ROGERVILLE</v>
          </cell>
        </row>
        <row r="547">
          <cell r="X547" t="str">
            <v>RANVILLE</v>
          </cell>
          <cell r="Y547" t="str">
            <v>ST DIDIER DES BOIS</v>
          </cell>
          <cell r="Z547" t="str">
            <v>STE CECILE</v>
          </cell>
          <cell r="AB547" t="str">
            <v>ROLLEVILLE</v>
          </cell>
        </row>
        <row r="548">
          <cell r="X548" t="str">
            <v>RAPILLY</v>
          </cell>
          <cell r="Y548" t="str">
            <v>ST ELIER</v>
          </cell>
          <cell r="Z548" t="str">
            <v>STE COLOMBE</v>
          </cell>
          <cell r="AB548" t="str">
            <v>RONCHEROLLES EN BRAY</v>
          </cell>
        </row>
        <row r="549">
          <cell r="X549" t="str">
            <v>REPENTIGNY</v>
          </cell>
          <cell r="Y549" t="str">
            <v>ST ELOI DE FOURQUES</v>
          </cell>
          <cell r="Z549" t="str">
            <v>STE CROIX HAGUE</v>
          </cell>
          <cell r="AB549" t="str">
            <v>RONCHEROLLES SUR LE VIVIER</v>
          </cell>
        </row>
        <row r="550">
          <cell r="X550" t="str">
            <v>REUX</v>
          </cell>
          <cell r="Y550" t="str">
            <v>ST ETIENNE DU VAUVRAY</v>
          </cell>
          <cell r="Z550" t="str">
            <v>STE GENEVIEVE</v>
          </cell>
          <cell r="AB550" t="str">
            <v>RONCHOIS</v>
          </cell>
        </row>
        <row r="551">
          <cell r="X551" t="str">
            <v>REVIERS</v>
          </cell>
          <cell r="Y551" t="str">
            <v>ST ETIENNE L'ALLIER</v>
          </cell>
          <cell r="Z551" t="str">
            <v>STE MARIE DU BOIS</v>
          </cell>
          <cell r="AB551" t="str">
            <v>ROSAY</v>
          </cell>
        </row>
        <row r="552">
          <cell r="X552" t="str">
            <v>ROBEHOMME</v>
          </cell>
          <cell r="Y552" t="str">
            <v>ST ETIENNE SOUS BAILLEUL</v>
          </cell>
          <cell r="Z552" t="str">
            <v>STE MARIE DU MONT</v>
          </cell>
          <cell r="AB552" t="str">
            <v>ROUEN</v>
          </cell>
        </row>
        <row r="553">
          <cell r="X553" t="str">
            <v>ROCQUANCOURT</v>
          </cell>
          <cell r="Y553" t="str">
            <v>ST GEORGES DU MESNIL</v>
          </cell>
          <cell r="Z553" t="str">
            <v>STE MERE EGLISE</v>
          </cell>
          <cell r="AB553" t="str">
            <v>ROUMARE</v>
          </cell>
        </row>
        <row r="554">
          <cell r="X554" t="str">
            <v>ROCQUES</v>
          </cell>
          <cell r="Y554" t="str">
            <v>ST GEORGES DU VIEVRE</v>
          </cell>
          <cell r="Z554" t="str">
            <v>STE PIENCE</v>
          </cell>
          <cell r="AB554" t="str">
            <v>ROUTES</v>
          </cell>
        </row>
        <row r="555">
          <cell r="X555" t="str">
            <v>ROSEL</v>
          </cell>
          <cell r="Y555" t="str">
            <v>ST GEORGES MOTEL</v>
          </cell>
          <cell r="Z555" t="str">
            <v>STE SUZANNE SUR VIRE</v>
          </cell>
          <cell r="AB555" t="str">
            <v>ROUVILLE</v>
          </cell>
        </row>
        <row r="556">
          <cell r="X556" t="str">
            <v>ROTS</v>
          </cell>
          <cell r="Y556" t="str">
            <v>ST GERMAIN DE FRESNEY</v>
          </cell>
          <cell r="Z556" t="str">
            <v>SUBLIGNY</v>
          </cell>
          <cell r="AB556" t="str">
            <v>ROUVRAY CATILLON</v>
          </cell>
        </row>
        <row r="557">
          <cell r="X557" t="str">
            <v>ROUCAMPS</v>
          </cell>
          <cell r="Y557" t="str">
            <v>ST GERMAIN DE PASQUIER</v>
          </cell>
          <cell r="Z557" t="str">
            <v>SURTAINVILLE</v>
          </cell>
          <cell r="AB557" t="str">
            <v>ROUXMESNIL BOUTEILLES</v>
          </cell>
        </row>
        <row r="558">
          <cell r="X558" t="str">
            <v>ROULLOURS</v>
          </cell>
          <cell r="Y558" t="str">
            <v>ST GERMAIN DES ANGLES</v>
          </cell>
          <cell r="Z558" t="str">
            <v>SURVILLE</v>
          </cell>
          <cell r="AB558" t="str">
            <v>ROYVILLE</v>
          </cell>
        </row>
        <row r="559">
          <cell r="X559" t="str">
            <v>ROUVRES</v>
          </cell>
          <cell r="Y559" t="str">
            <v>ST GERMAIN LA CAMPAGNE</v>
          </cell>
          <cell r="Z559" t="str">
            <v>TAILLEPIED</v>
          </cell>
          <cell r="AB559" t="str">
            <v>RY</v>
          </cell>
        </row>
        <row r="560">
          <cell r="X560" t="str">
            <v>RUBERCY</v>
          </cell>
          <cell r="Y560" t="str">
            <v>ST GERMAIN SUR AVRE</v>
          </cell>
          <cell r="Z560" t="str">
            <v>TAMERVILLE</v>
          </cell>
          <cell r="AB560" t="str">
            <v>SAANE ST JUST</v>
          </cell>
        </row>
        <row r="561">
          <cell r="X561" t="str">
            <v>RUCQUEVILLE</v>
          </cell>
          <cell r="Y561" t="str">
            <v>ST GERMAIN VILLAGE</v>
          </cell>
          <cell r="Z561" t="str">
            <v>TANIS</v>
          </cell>
          <cell r="AB561" t="str">
            <v>SAHURS</v>
          </cell>
        </row>
        <row r="562">
          <cell r="X562" t="str">
            <v>RULLY</v>
          </cell>
          <cell r="Y562" t="str">
            <v>ST GREGOIRE DU VIEVRE</v>
          </cell>
          <cell r="Z562" t="str">
            <v>TESSY SUR VIRE</v>
          </cell>
          <cell r="AB562" t="str">
            <v>SAINNEVILLE</v>
          </cell>
        </row>
        <row r="563">
          <cell r="X563" t="str">
            <v>RUMESNIL</v>
          </cell>
          <cell r="Y563" t="str">
            <v>ST JEAN DE LA LECQUERAYE</v>
          </cell>
          <cell r="Z563" t="str">
            <v>TEURTHEVILLE BOCAGE</v>
          </cell>
          <cell r="AB563" t="str">
            <v>SANDOUVILLE</v>
          </cell>
        </row>
        <row r="564">
          <cell r="X564" t="str">
            <v>RUSSY</v>
          </cell>
          <cell r="Y564" t="str">
            <v>ST JEAN DU THENNEY</v>
          </cell>
          <cell r="Z564" t="str">
            <v>TEURTHEVILLE HAGUE</v>
          </cell>
          <cell r="AB564" t="str">
            <v>SASSETOT LE MALGARDE</v>
          </cell>
        </row>
        <row r="565">
          <cell r="X565" t="str">
            <v>RYES</v>
          </cell>
          <cell r="Y565" t="str">
            <v>ST JULIEN DE LA LIEGUE</v>
          </cell>
          <cell r="Z565" t="str">
            <v>THEVILLE</v>
          </cell>
          <cell r="AB565" t="str">
            <v>SASSETOT LE MAUCONDUIT</v>
          </cell>
        </row>
        <row r="566">
          <cell r="X566" t="str">
            <v>SALLEN</v>
          </cell>
          <cell r="Y566" t="str">
            <v>ST JUST</v>
          </cell>
          <cell r="Z566" t="str">
            <v>TIREPIED</v>
          </cell>
          <cell r="AB566" t="str">
            <v>SASSEVILLE</v>
          </cell>
        </row>
        <row r="567">
          <cell r="X567" t="str">
            <v>SALLENELLES</v>
          </cell>
          <cell r="Y567" t="str">
            <v>ST LAURENT DES BOIS</v>
          </cell>
          <cell r="Z567" t="str">
            <v>TOCQUEVILLE</v>
          </cell>
          <cell r="AB567" t="str">
            <v>SAUCHAY</v>
          </cell>
        </row>
        <row r="568">
          <cell r="X568" t="str">
            <v>SANNERVILLE</v>
          </cell>
          <cell r="Y568" t="str">
            <v>ST LAURENT DU TENCEMENT</v>
          </cell>
          <cell r="Z568" t="str">
            <v>TOLLEVAST</v>
          </cell>
          <cell r="AB568" t="str">
            <v>SAUMONT LA POTERIE</v>
          </cell>
        </row>
        <row r="569">
          <cell r="X569" t="str">
            <v>SAON</v>
          </cell>
          <cell r="Y569" t="str">
            <v>ST LEGER DE ROTES</v>
          </cell>
          <cell r="Z569" t="str">
            <v>TONNEVILLE</v>
          </cell>
          <cell r="AB569" t="str">
            <v>SAUQUEVILLE</v>
          </cell>
        </row>
        <row r="570">
          <cell r="X570" t="str">
            <v>SAONNET</v>
          </cell>
          <cell r="Y570" t="str">
            <v>ST LEGER DU GENNETEY</v>
          </cell>
          <cell r="Z570" t="str">
            <v>TORIGNI SUR VIRE</v>
          </cell>
          <cell r="AB570" t="str">
            <v>SAUSSAY</v>
          </cell>
        </row>
        <row r="571">
          <cell r="X571" t="str">
            <v>SASSY</v>
          </cell>
          <cell r="Y571" t="str">
            <v>ST LUC</v>
          </cell>
          <cell r="Z571" t="str">
            <v>TOURLAVILLE</v>
          </cell>
          <cell r="AB571" t="str">
            <v>SAUSSEUZEMARE EN CAUX</v>
          </cell>
        </row>
        <row r="572">
          <cell r="X572" t="str">
            <v>SECQUEVILLE EN BESSIN</v>
          </cell>
          <cell r="Y572" t="str">
            <v>ST MACLOU</v>
          </cell>
          <cell r="Z572" t="str">
            <v>TOURVILLE SUR SIENNE</v>
          </cell>
          <cell r="AB572" t="str">
            <v>SENNEVILLE SUR FECAMP</v>
          </cell>
        </row>
        <row r="573">
          <cell r="X573" t="str">
            <v>SEPT FRERES</v>
          </cell>
          <cell r="Y573" t="str">
            <v>ST MARCEL</v>
          </cell>
          <cell r="Z573" t="str">
            <v>TREAUVILLE</v>
          </cell>
          <cell r="AB573" t="str">
            <v>SEPT MEULES</v>
          </cell>
        </row>
        <row r="574">
          <cell r="X574" t="str">
            <v>SEPT VENTS</v>
          </cell>
          <cell r="Y574" t="str">
            <v>ST MARDS DE BLACARVILLE</v>
          </cell>
          <cell r="Z574" t="str">
            <v>TRELLY</v>
          </cell>
          <cell r="AB574" t="str">
            <v>SERQUEUX</v>
          </cell>
        </row>
        <row r="575">
          <cell r="X575" t="str">
            <v>SERMENTOT</v>
          </cell>
          <cell r="Y575" t="str">
            <v>ST MARDS DE FRESNE</v>
          </cell>
          <cell r="Z575" t="str">
            <v>TRIBEHOU</v>
          </cell>
          <cell r="AB575" t="str">
            <v>SERVAVILLE SALMONVILLE</v>
          </cell>
        </row>
        <row r="576">
          <cell r="X576" t="str">
            <v>SOIGNOLLES</v>
          </cell>
          <cell r="Y576" t="str">
            <v>ST MARTIN DU TILLEUL</v>
          </cell>
          <cell r="Z576" t="str">
            <v>TROISGOTS</v>
          </cell>
          <cell r="AB576" t="str">
            <v>SEVIS</v>
          </cell>
        </row>
        <row r="577">
          <cell r="X577" t="str">
            <v>SOLIERS</v>
          </cell>
          <cell r="Y577" t="str">
            <v>ST MARTIN LA CAMPAGNE</v>
          </cell>
          <cell r="Z577" t="str">
            <v>TURQUEVILLE</v>
          </cell>
          <cell r="AB577" t="str">
            <v>SIERVILLE</v>
          </cell>
        </row>
        <row r="578">
          <cell r="X578" t="str">
            <v>SOMMERVIEU</v>
          </cell>
          <cell r="Y578" t="str">
            <v>ST MARTIN ST FIRMIN</v>
          </cell>
          <cell r="Z578" t="str">
            <v>URVILLE</v>
          </cell>
          <cell r="AB578" t="str">
            <v>SIGY EN BRAY</v>
          </cell>
        </row>
        <row r="579">
          <cell r="X579" t="str">
            <v>SOULANGY</v>
          </cell>
          <cell r="Y579" t="str">
            <v>ST MESLIN DU BOSC</v>
          </cell>
          <cell r="Z579" t="str">
            <v>URVILLE NACQUEVILLE</v>
          </cell>
          <cell r="AB579" t="str">
            <v>SMERMESNIL</v>
          </cell>
        </row>
        <row r="580">
          <cell r="X580" t="str">
            <v>SOUMONT ST QUENTIN</v>
          </cell>
          <cell r="Y580" t="str">
            <v>ST NICOLAS D'ATTEZ</v>
          </cell>
          <cell r="Z580" t="str">
            <v>VAINS</v>
          </cell>
          <cell r="AB580" t="str">
            <v>SOMMERY</v>
          </cell>
        </row>
        <row r="581">
          <cell r="X581" t="str">
            <v>ST AGNAN LE MALHERBE</v>
          </cell>
          <cell r="Y581" t="str">
            <v>ST NICOLAS DU BOSC</v>
          </cell>
          <cell r="Z581" t="str">
            <v>VALCANVILLE</v>
          </cell>
          <cell r="AB581" t="str">
            <v>SOMMESNIL</v>
          </cell>
        </row>
        <row r="582">
          <cell r="X582" t="str">
            <v>ST AIGNAN DE CRAMESNIL</v>
          </cell>
          <cell r="Y582" t="str">
            <v>ST OUEN D'ATTEZ</v>
          </cell>
          <cell r="Z582" t="str">
            <v>VALOGNES</v>
          </cell>
          <cell r="AB582" t="str">
            <v>SORQUAINVILLE</v>
          </cell>
        </row>
        <row r="583">
          <cell r="X583" t="str">
            <v>ST ANDRE D HEBERTOT</v>
          </cell>
          <cell r="Y583" t="str">
            <v>ST OUEN DE PONTCHEUIL</v>
          </cell>
          <cell r="Z583" t="str">
            <v>VARENGUEBEC</v>
          </cell>
          <cell r="AB583" t="str">
            <v>SOTTEVILLE LES ROUEN</v>
          </cell>
        </row>
        <row r="584">
          <cell r="X584" t="str">
            <v>ST ANDRE SUR ORNE</v>
          </cell>
          <cell r="Y584" t="str">
            <v>ST OUEN DE THOUBERVILLE</v>
          </cell>
          <cell r="Z584" t="str">
            <v>VAROUVILLE</v>
          </cell>
          <cell r="AB584" t="str">
            <v>SOTTEVILLE SOUS LE VAL</v>
          </cell>
        </row>
        <row r="585">
          <cell r="X585" t="str">
            <v>ST ARNOULT</v>
          </cell>
          <cell r="Y585" t="str">
            <v>ST OUEN DES CHAMPS</v>
          </cell>
          <cell r="Z585" t="str">
            <v>VASTEVILLE</v>
          </cell>
          <cell r="AB585" t="str">
            <v>SOTTEVILLE SUR MER</v>
          </cell>
        </row>
        <row r="586">
          <cell r="X586" t="str">
            <v>ST AUBIN D ARQUENAY</v>
          </cell>
          <cell r="Y586" t="str">
            <v>ST OUEN DU TILLEUL</v>
          </cell>
          <cell r="Z586" t="str">
            <v>VAUDREVILLE</v>
          </cell>
          <cell r="AB586" t="str">
            <v>ST AIGNAN SUR RY</v>
          </cell>
        </row>
        <row r="587">
          <cell r="X587" t="str">
            <v>ST AUBIN DES BOIS</v>
          </cell>
          <cell r="Y587" t="str">
            <v>ST PAUL DE FOURQUES</v>
          </cell>
          <cell r="Z587" t="str">
            <v>VAUDRIMESNIL</v>
          </cell>
          <cell r="AB587" t="str">
            <v>ST ANDRE SUR CAILLY</v>
          </cell>
        </row>
        <row r="588">
          <cell r="X588" t="str">
            <v>ST AUBIN LEBIZAY</v>
          </cell>
          <cell r="Y588" t="str">
            <v>ST PHILBERT SUR BOISSEY</v>
          </cell>
          <cell r="Z588" t="str">
            <v>VAUVILLE</v>
          </cell>
          <cell r="AB588" t="str">
            <v>ST ANTOINE LA FORET</v>
          </cell>
        </row>
        <row r="589">
          <cell r="X589" t="str">
            <v>ST AUBIN SUR ALGOT</v>
          </cell>
          <cell r="Y589" t="str">
            <v>ST PHILBERT SUR RISLE</v>
          </cell>
          <cell r="Z589" t="str">
            <v>VENGEONS</v>
          </cell>
          <cell r="AB589" t="str">
            <v>ST ARNOULT</v>
          </cell>
        </row>
        <row r="590">
          <cell r="X590" t="str">
            <v>ST AUBIN SUR MER</v>
          </cell>
          <cell r="Y590" t="str">
            <v>ST PIERRE D'AUTILS</v>
          </cell>
          <cell r="Z590" t="str">
            <v>VER</v>
          </cell>
          <cell r="AB590" t="str">
            <v>ST AUBIN CELLOVILLE</v>
          </cell>
        </row>
        <row r="591">
          <cell r="X591" t="str">
            <v>ST BENOIT D HEBERTOT</v>
          </cell>
          <cell r="Y591" t="str">
            <v>ST PIERRE DE BAILLEUL</v>
          </cell>
          <cell r="Z591" t="str">
            <v>VERGONCEY</v>
          </cell>
          <cell r="AB591" t="str">
            <v>ST AUBIN DE CRETOT</v>
          </cell>
        </row>
        <row r="592">
          <cell r="X592" t="str">
            <v>ST CHARLES DE PERCY</v>
          </cell>
          <cell r="Y592" t="str">
            <v>ST PIERRE DE CERNIERES</v>
          </cell>
          <cell r="Z592" t="str">
            <v>VERNIX</v>
          </cell>
          <cell r="AB592" t="str">
            <v>ST AUBIN EPINAY</v>
          </cell>
        </row>
        <row r="593">
          <cell r="X593" t="str">
            <v>ST COME DE FRESNE</v>
          </cell>
          <cell r="Y593" t="str">
            <v>ST PIERRE DE CORMEILLES</v>
          </cell>
          <cell r="Z593" t="str">
            <v>VESLY</v>
          </cell>
          <cell r="AB593" t="str">
            <v>ST AUBIN LE CAUF</v>
          </cell>
        </row>
        <row r="594">
          <cell r="X594" t="str">
            <v>ST CONTEST</v>
          </cell>
          <cell r="Y594" t="str">
            <v>ST PIERRE DE SALERNE</v>
          </cell>
          <cell r="Z594" t="str">
            <v>VESSEY</v>
          </cell>
          <cell r="AB594" t="str">
            <v>ST AUBIN LES ELBEUF</v>
          </cell>
        </row>
        <row r="595">
          <cell r="X595" t="str">
            <v>ST CRESPIN</v>
          </cell>
          <cell r="Y595" t="str">
            <v>ST PIERRE DES FLEURS</v>
          </cell>
          <cell r="Z595" t="str">
            <v>VIDECOSVILLE</v>
          </cell>
          <cell r="AB595" t="str">
            <v>ST AUBIN ROUTOT</v>
          </cell>
        </row>
        <row r="596">
          <cell r="X596" t="str">
            <v>ST CYR DU RONCERAY</v>
          </cell>
          <cell r="Y596" t="str">
            <v>ST PIERRE DES IFS</v>
          </cell>
          <cell r="Z596" t="str">
            <v>VIDOUVILLE</v>
          </cell>
          <cell r="AB596" t="str">
            <v>ST AUBIN SUR MER</v>
          </cell>
        </row>
        <row r="597">
          <cell r="X597" t="str">
            <v>ST DENIS DE MAILLOC</v>
          </cell>
          <cell r="Y597" t="str">
            <v>ST PIERRE DU BOSGUERARD</v>
          </cell>
          <cell r="Z597" t="str">
            <v>VIERVILLE</v>
          </cell>
          <cell r="AB597" t="str">
            <v>ST AUBIN SUR SCIE</v>
          </cell>
        </row>
        <row r="598">
          <cell r="X598" t="str">
            <v>ST DENIS DE MERE</v>
          </cell>
          <cell r="Y598" t="str">
            <v>ST PIERRE DU MESNIL</v>
          </cell>
          <cell r="Z598" t="str">
            <v>VILLEBAUDON</v>
          </cell>
          <cell r="AB598" t="str">
            <v>ST CLAIR SUR LES MONTS</v>
          </cell>
        </row>
        <row r="599">
          <cell r="X599" t="str">
            <v>ST DENIS MAISONCELLES</v>
          </cell>
          <cell r="Y599" t="str">
            <v>ST PIERRE DU VAL</v>
          </cell>
          <cell r="Z599" t="str">
            <v>VILLECHIEN</v>
          </cell>
          <cell r="AB599" t="str">
            <v>ST CRESPIN</v>
          </cell>
        </row>
        <row r="600">
          <cell r="X600" t="str">
            <v>ST DESIR</v>
          </cell>
          <cell r="Y600" t="str">
            <v>ST PIERRE DU VAUVRAY</v>
          </cell>
          <cell r="Z600" t="str">
            <v>VILLEDIEU LES POELES</v>
          </cell>
          <cell r="AB600" t="str">
            <v>ST DENIS D'ACLON</v>
          </cell>
        </row>
        <row r="601">
          <cell r="X601" t="str">
            <v>ST ETIENNE LA THILLAYE</v>
          </cell>
          <cell r="Y601" t="str">
            <v>ST PIERRE LA GARENNE</v>
          </cell>
          <cell r="Z601" t="str">
            <v>VILLIERS FOSSARD</v>
          </cell>
          <cell r="AB601" t="str">
            <v>ST DENIS LE THIBOULT</v>
          </cell>
        </row>
        <row r="602">
          <cell r="X602" t="str">
            <v>ST GABRIEL BRECY</v>
          </cell>
          <cell r="Y602" t="str">
            <v>ST QUENTIN DES ISLES</v>
          </cell>
          <cell r="Z602" t="str">
            <v>VILLIERS LE PRE</v>
          </cell>
          <cell r="AB602" t="str">
            <v>ST DENIS SUR SCIE</v>
          </cell>
        </row>
        <row r="603">
          <cell r="X603" t="str">
            <v>ST GATIEN DES BOIS</v>
          </cell>
          <cell r="Y603" t="str">
            <v>ST SAMSON DE LA ROQUE</v>
          </cell>
          <cell r="Z603" t="str">
            <v>VINDEFONTAINE</v>
          </cell>
          <cell r="AB603" t="str">
            <v>ST ETIENNE DU ROUVRAY</v>
          </cell>
        </row>
        <row r="604">
          <cell r="X604" t="str">
            <v>ST GEORGES D AUNAY</v>
          </cell>
          <cell r="Y604" t="str">
            <v>ST SEBASTIEN DE MORSENT</v>
          </cell>
          <cell r="Z604" t="str">
            <v>VIRANDEVILLE</v>
          </cell>
          <cell r="AB604" t="str">
            <v>ST EUSTACHE LA FORET</v>
          </cell>
        </row>
        <row r="605">
          <cell r="X605" t="str">
            <v>ST GEORGES EN AUGE</v>
          </cell>
          <cell r="Y605" t="str">
            <v>ST SIMEON</v>
          </cell>
          <cell r="Z605" t="str">
            <v>VIREY</v>
          </cell>
          <cell r="AB605" t="str">
            <v>ST GEORGES SUR FONTAINE</v>
          </cell>
        </row>
        <row r="606">
          <cell r="X606" t="str">
            <v>ST GERMAIN D ECTOT</v>
          </cell>
          <cell r="Y606" t="str">
            <v>ST SULPICE DE GRIMBOUVILLE</v>
          </cell>
          <cell r="Z606" t="str">
            <v>YQUELON</v>
          </cell>
          <cell r="AB606" t="str">
            <v>ST GERMAIN DES ESSOURTS</v>
          </cell>
        </row>
        <row r="607">
          <cell r="X607" t="str">
            <v>ST GERMAIN DE LIVET</v>
          </cell>
          <cell r="Y607" t="str">
            <v>ST SYLVESTRE DE CORMEILLES</v>
          </cell>
          <cell r="Z607" t="str">
            <v>YVETOT BOCAGE</v>
          </cell>
          <cell r="AB607" t="str">
            <v>ST GERMAIN D'ETABLES</v>
          </cell>
        </row>
        <row r="608">
          <cell r="X608" t="str">
            <v>ST GERMAIN DU CRIOULT</v>
          </cell>
          <cell r="Y608" t="str">
            <v>ST SYMPHORIEN</v>
          </cell>
          <cell r="AB608" t="str">
            <v>ST GERMAIN SOUS CAILLY</v>
          </cell>
        </row>
        <row r="609">
          <cell r="X609" t="str">
            <v>ST GERMAIN DU PERT</v>
          </cell>
          <cell r="Y609" t="str">
            <v>ST THURIEN</v>
          </cell>
          <cell r="AB609" t="str">
            <v>ST GERMAIN SUR EAULNE</v>
          </cell>
        </row>
        <row r="610">
          <cell r="X610" t="str">
            <v>ST GERMAIN LA BLANCHE HER</v>
          </cell>
          <cell r="Y610" t="str">
            <v>ST VICTOR DE CHRETIENVILLE</v>
          </cell>
          <cell r="AB610" t="str">
            <v>ST GILLES DE CRETOT</v>
          </cell>
        </row>
        <row r="611">
          <cell r="X611" t="str">
            <v>ST GERMAIN LANGOT</v>
          </cell>
          <cell r="Y611" t="str">
            <v>ST VICTOR D'EPINE</v>
          </cell>
          <cell r="AB611" t="str">
            <v>ST GILLES DE LA NEUVILLE</v>
          </cell>
        </row>
        <row r="612">
          <cell r="X612" t="str">
            <v>ST GERMAIN LE VASSON</v>
          </cell>
          <cell r="Y612" t="str">
            <v>ST VICTOR SUR AVRE</v>
          </cell>
          <cell r="AB612" t="str">
            <v>ST HELLIER</v>
          </cell>
        </row>
        <row r="613">
          <cell r="X613" t="str">
            <v>ST GERMAIN MONTGOMMERY</v>
          </cell>
          <cell r="Y613" t="str">
            <v>ST VIGOR</v>
          </cell>
          <cell r="AB613" t="str">
            <v>ST HONORE</v>
          </cell>
        </row>
        <row r="614">
          <cell r="X614" t="str">
            <v>ST GERMAIN TALLEVENDE</v>
          </cell>
          <cell r="Y614" t="str">
            <v>ST VINCENT DES BOIS</v>
          </cell>
          <cell r="AB614" t="str">
            <v>ST JACQUES D'ALIERMONT</v>
          </cell>
        </row>
        <row r="615">
          <cell r="X615" t="str">
            <v>ST HYMER</v>
          </cell>
          <cell r="Y615" t="str">
            <v>ST VINCENT DU BOULAY</v>
          </cell>
          <cell r="AB615" t="str">
            <v>ST JACQUES SUR DARNETAL</v>
          </cell>
        </row>
        <row r="616">
          <cell r="X616" t="str">
            <v>ST JEAN DE LIVET</v>
          </cell>
          <cell r="Y616" t="str">
            <v>STE BARBE SUR GAILLON</v>
          </cell>
          <cell r="AB616" t="str">
            <v>ST JEAN DE FOLLEVILLE</v>
          </cell>
        </row>
        <row r="617">
          <cell r="X617" t="str">
            <v>ST JEAN DES ESSARTIERS</v>
          </cell>
          <cell r="Y617" t="str">
            <v>STE COLOMBE LA COMMANDERIE</v>
          </cell>
          <cell r="AB617" t="str">
            <v>ST JEAN DE LA NEUVILLE</v>
          </cell>
        </row>
        <row r="618">
          <cell r="X618" t="str">
            <v>ST JEAN LE BLANC</v>
          </cell>
          <cell r="Y618" t="str">
            <v>STE COLOMBE PRES VERNON</v>
          </cell>
          <cell r="AB618" t="str">
            <v>ST JEAN DU CARDONNAY</v>
          </cell>
        </row>
        <row r="619">
          <cell r="X619" t="str">
            <v>ST JOUIN</v>
          </cell>
          <cell r="Y619" t="str">
            <v>STE CROIX SUR AIZIER</v>
          </cell>
          <cell r="AB619" t="str">
            <v>ST JOUIN BRUNEVAL</v>
          </cell>
        </row>
        <row r="620">
          <cell r="X620" t="str">
            <v>ST JULIEN DE MAILLOC</v>
          </cell>
          <cell r="Y620" t="str">
            <v>STE GENEVIEVE LES GASNY</v>
          </cell>
          <cell r="AB620" t="str">
            <v>ST LAURENT DE BREVEDENT</v>
          </cell>
        </row>
        <row r="621">
          <cell r="X621" t="str">
            <v>ST JULIEN LE FAUCON</v>
          </cell>
          <cell r="Y621" t="str">
            <v>STE MARGUERITE DE L'AUTEL</v>
          </cell>
          <cell r="AB621" t="str">
            <v>ST LAURENT EN CAUX</v>
          </cell>
        </row>
        <row r="622">
          <cell r="X622" t="str">
            <v>ST JULIEN SUR CALONNE</v>
          </cell>
          <cell r="Y622" t="str">
            <v>STE MARGUERITE EN OUCHE</v>
          </cell>
          <cell r="AB622" t="str">
            <v>ST LEGER AUX BOIS</v>
          </cell>
        </row>
        <row r="623">
          <cell r="X623" t="str">
            <v>ST LAMBERT</v>
          </cell>
          <cell r="Y623" t="str">
            <v>STE MARIE DE VATIMESNIL</v>
          </cell>
          <cell r="AB623" t="str">
            <v>ST LEGER DU BOURG DENIS</v>
          </cell>
        </row>
        <row r="624">
          <cell r="X624" t="str">
            <v>ST LAURENT DE CONDEL</v>
          </cell>
          <cell r="Y624" t="str">
            <v>STE MARTHE</v>
          </cell>
          <cell r="AB624" t="str">
            <v>ST LEONARD</v>
          </cell>
        </row>
        <row r="625">
          <cell r="X625" t="str">
            <v>ST LAURENT DU MONT</v>
          </cell>
          <cell r="Y625" t="str">
            <v>STE OPPORTUNE DU BOSC</v>
          </cell>
          <cell r="AB625" t="str">
            <v>ST MACLOU DE FOLLEVILLE</v>
          </cell>
        </row>
        <row r="626">
          <cell r="X626" t="str">
            <v>ST LAURENT SUR MER</v>
          </cell>
          <cell r="Y626" t="str">
            <v>STE OPPORTUNE LA MARE</v>
          </cell>
          <cell r="AB626" t="str">
            <v>ST MACLOU LA BRIERE</v>
          </cell>
        </row>
        <row r="627">
          <cell r="X627" t="str">
            <v>ST LEGER DUBOSQ</v>
          </cell>
          <cell r="Y627" t="str">
            <v>SURTAUVILLE</v>
          </cell>
          <cell r="AB627" t="str">
            <v>ST MARDS</v>
          </cell>
        </row>
        <row r="628">
          <cell r="X628" t="str">
            <v>ST LOUET SUR SEULLES</v>
          </cell>
          <cell r="Y628" t="str">
            <v>SURVILLE</v>
          </cell>
          <cell r="AB628" t="str">
            <v>ST MARTIN AU BOSC</v>
          </cell>
        </row>
        <row r="629">
          <cell r="X629" t="str">
            <v>ST LOUP DE FRIBOIS</v>
          </cell>
          <cell r="Y629" t="str">
            <v>SUZAY</v>
          </cell>
          <cell r="AB629" t="str">
            <v>ST MARTIN AUX ARBRES</v>
          </cell>
        </row>
        <row r="630">
          <cell r="X630" t="str">
            <v>ST LOUP HORS</v>
          </cell>
          <cell r="Y630" t="str">
            <v>SYLVAINS LES MOULINS</v>
          </cell>
          <cell r="AB630" t="str">
            <v>ST MARTIN AUX BUNEAUX</v>
          </cell>
        </row>
        <row r="631">
          <cell r="X631" t="str">
            <v>ST MANVIEU BOCAGE</v>
          </cell>
          <cell r="Y631" t="str">
            <v>THEILLEMENT</v>
          </cell>
          <cell r="AB631" t="str">
            <v>ST MARTIN DE BOSCHERVILLE</v>
          </cell>
        </row>
        <row r="632">
          <cell r="X632" t="str">
            <v>ST MANVIEU NORREY</v>
          </cell>
          <cell r="Y632" t="str">
            <v>THEVRAY</v>
          </cell>
          <cell r="AB632" t="str">
            <v>ST MARTIN DU BEC</v>
          </cell>
        </row>
        <row r="633">
          <cell r="X633" t="str">
            <v>ST MARCOUF</v>
          </cell>
          <cell r="Y633" t="str">
            <v>THIBERVILLE</v>
          </cell>
          <cell r="AB633" t="str">
            <v>ST MARTIN DU MANOIR</v>
          </cell>
        </row>
        <row r="634">
          <cell r="X634" t="str">
            <v>ST MARTIN AUX CHARTRAINS</v>
          </cell>
          <cell r="Y634" t="str">
            <v>THIBOUVILLE</v>
          </cell>
          <cell r="AB634" t="str">
            <v>ST MARTIN DU VIVIER</v>
          </cell>
        </row>
        <row r="635">
          <cell r="X635" t="str">
            <v>ST MARTIN DE BIENFAITE LA</v>
          </cell>
          <cell r="Y635" t="str">
            <v>THIERVILLE</v>
          </cell>
          <cell r="AB635" t="str">
            <v>ST MARTIN EN CAMPAGNE</v>
          </cell>
        </row>
        <row r="636">
          <cell r="X636" t="str">
            <v>ST MARTIN DE BLAGNY</v>
          </cell>
          <cell r="Y636" t="str">
            <v>THOMER LA SOGNE</v>
          </cell>
          <cell r="AB636" t="str">
            <v>ST MARTIN LE GAILLARD</v>
          </cell>
        </row>
        <row r="637">
          <cell r="X637" t="str">
            <v>ST MARTIN DE FONTENAY</v>
          </cell>
          <cell r="Y637" t="str">
            <v>THUIT HEBERT</v>
          </cell>
          <cell r="AB637" t="str">
            <v>ST MARTIN L'HORTIER</v>
          </cell>
        </row>
        <row r="638">
          <cell r="X638" t="str">
            <v>ST MARTIN DE FRESNAY</v>
          </cell>
          <cell r="Y638" t="str">
            <v>TILLEUL DAME AGNES</v>
          </cell>
          <cell r="AB638" t="str">
            <v>ST MARTIN OSMONVILLE</v>
          </cell>
        </row>
        <row r="639">
          <cell r="X639" t="str">
            <v>ST MARTIN DE FRESNAY</v>
          </cell>
          <cell r="Y639" t="str">
            <v>TILLIERES SUR AVRE</v>
          </cell>
          <cell r="AB639" t="str">
            <v>ST MAURICE D'ETELAN</v>
          </cell>
        </row>
        <row r="640">
          <cell r="X640" t="str">
            <v>ST MARTIN DE LA LIEUE</v>
          </cell>
          <cell r="Y640" t="str">
            <v>TILLY</v>
          </cell>
          <cell r="AB640" t="str">
            <v>ST MICHEL D'HALESCOURT</v>
          </cell>
        </row>
        <row r="641">
          <cell r="X641" t="str">
            <v>ST MARTIN DE MAILLOC</v>
          </cell>
          <cell r="Y641" t="str">
            <v>TOCQUEVILLE</v>
          </cell>
          <cell r="AB641" t="str">
            <v>ST NICOLAS D'ALIERMONT</v>
          </cell>
        </row>
        <row r="642">
          <cell r="X642" t="str">
            <v>ST MARTIN DE MIEUX</v>
          </cell>
          <cell r="Y642" t="str">
            <v>TOSNY</v>
          </cell>
          <cell r="AB642" t="str">
            <v>ST NICOLAS DE BLIQUETUIT</v>
          </cell>
        </row>
        <row r="643">
          <cell r="X643" t="str">
            <v>ST MARTIN DE SALLEN</v>
          </cell>
          <cell r="Y643" t="str">
            <v>TOSTES</v>
          </cell>
          <cell r="AB643" t="str">
            <v>ST NICOLAS DE LA HAIE</v>
          </cell>
        </row>
        <row r="644">
          <cell r="X644" t="str">
            <v>ST MARTIN DE TALLEVENDE</v>
          </cell>
          <cell r="Y644" t="str">
            <v>TOUFFREVILLE</v>
          </cell>
          <cell r="AB644" t="str">
            <v>ST NICOLAS DE LA TAILLE</v>
          </cell>
        </row>
        <row r="645">
          <cell r="X645" t="str">
            <v>ST MARTIN DES BESACES</v>
          </cell>
          <cell r="Y645" t="str">
            <v>TOURNEDOS BOIS HUBERT</v>
          </cell>
          <cell r="AB645" t="str">
            <v>ST OUEN DU BREUIL</v>
          </cell>
        </row>
        <row r="646">
          <cell r="X646" t="str">
            <v>ST MARTIN DES ENTREES</v>
          </cell>
          <cell r="Y646" t="str">
            <v>TOURNEDOS SUR SEINE</v>
          </cell>
          <cell r="AB646" t="str">
            <v>ST OUEN LE MAUGER</v>
          </cell>
        </row>
        <row r="647">
          <cell r="X647" t="str">
            <v>ST MARTIN DON</v>
          </cell>
          <cell r="Y647" t="str">
            <v>TOURNEVILLE</v>
          </cell>
          <cell r="AB647" t="str">
            <v>ST OUEN SOUS BAILLY</v>
          </cell>
        </row>
        <row r="648">
          <cell r="X648" t="str">
            <v>ST MARTIN DU MESNIL OURY</v>
          </cell>
          <cell r="Y648" t="str">
            <v>TOURNY</v>
          </cell>
          <cell r="AB648" t="str">
            <v>ST PAER</v>
          </cell>
        </row>
        <row r="649">
          <cell r="X649" t="str">
            <v>ST MICHEL DE LIVET</v>
          </cell>
          <cell r="Y649" t="str">
            <v>TOURVILLE LA CAMPAGNE</v>
          </cell>
          <cell r="AB649" t="str">
            <v>ST PIERRE BENOUVILLE</v>
          </cell>
        </row>
        <row r="650">
          <cell r="X650" t="str">
            <v>ST OMER</v>
          </cell>
          <cell r="Y650" t="str">
            <v>TOURVILLE SUR PONT AUDEMER</v>
          </cell>
          <cell r="AB650" t="str">
            <v>ST PIERRE DE MANNEVILLE</v>
          </cell>
        </row>
        <row r="651">
          <cell r="X651" t="str">
            <v>ST OUEN DES BESACES</v>
          </cell>
          <cell r="Y651" t="str">
            <v>TOUTAINVILLE</v>
          </cell>
          <cell r="AB651" t="str">
            <v>ST PIERRE DE VARENGEVILLE</v>
          </cell>
        </row>
        <row r="652">
          <cell r="X652" t="str">
            <v>ST OUEN DU MESNIL OGER</v>
          </cell>
          <cell r="Y652" t="str">
            <v>TOUVILLE (SUR MONTFORT)</v>
          </cell>
          <cell r="AB652" t="str">
            <v>ST PIERRE DES JONQUIERES</v>
          </cell>
        </row>
        <row r="653">
          <cell r="X653" t="str">
            <v>ST OUEN LE HOUX</v>
          </cell>
          <cell r="Y653" t="str">
            <v>TRICQUEVILLE</v>
          </cell>
          <cell r="AB653" t="str">
            <v>ST PIERRE EN PORT</v>
          </cell>
        </row>
        <row r="654">
          <cell r="X654" t="str">
            <v>ST OUEN LE PIN</v>
          </cell>
          <cell r="Y654" t="str">
            <v>TROUVILLE LA HAULE</v>
          </cell>
          <cell r="AB654" t="str">
            <v>ST PIERRE EN VAL</v>
          </cell>
        </row>
        <row r="655">
          <cell r="X655" t="str">
            <v>ST PAIR</v>
          </cell>
          <cell r="Y655" t="str">
            <v>VAL DE REUIL</v>
          </cell>
          <cell r="AB655" t="str">
            <v>ST PIERRE LAVIS</v>
          </cell>
        </row>
        <row r="656">
          <cell r="X656" t="str">
            <v>ST PAIR DU MONT</v>
          </cell>
          <cell r="Y656" t="str">
            <v>VALAILLES</v>
          </cell>
          <cell r="AB656" t="str">
            <v>ST PIERRE LE VIEUX</v>
          </cell>
        </row>
        <row r="657">
          <cell r="X657" t="str">
            <v>ST PAUL DE COURTONNE</v>
          </cell>
          <cell r="Y657" t="str">
            <v>VALLETOT</v>
          </cell>
          <cell r="AB657" t="str">
            <v>ST PIERRE LE VIGER</v>
          </cell>
        </row>
        <row r="658">
          <cell r="X658" t="str">
            <v>ST PAUL DU VERNAY</v>
          </cell>
          <cell r="Y658" t="str">
            <v>VANDRIMARE</v>
          </cell>
          <cell r="AB658" t="str">
            <v>ST PIERRE LES ELBEUF</v>
          </cell>
        </row>
        <row r="659">
          <cell r="X659" t="str">
            <v>ST PHILIBERT DES CHAMPS</v>
          </cell>
          <cell r="Y659" t="str">
            <v>VANNECROCQ</v>
          </cell>
          <cell r="AB659" t="str">
            <v>ST QUENTIN AU BOSC</v>
          </cell>
        </row>
        <row r="660">
          <cell r="X660" t="str">
            <v>ST PIERRE AZIF</v>
          </cell>
          <cell r="Y660" t="str">
            <v>VASCOEUIL</v>
          </cell>
          <cell r="AB660" t="str">
            <v>ST REMY BOSCROCOURT</v>
          </cell>
        </row>
        <row r="661">
          <cell r="X661" t="str">
            <v>ST PIERRE CANIVET</v>
          </cell>
          <cell r="Y661" t="str">
            <v>VATTEVILLE</v>
          </cell>
          <cell r="AB661" t="str">
            <v>ST RIQUIER EN RIVIERE</v>
          </cell>
        </row>
        <row r="662">
          <cell r="X662" t="str">
            <v>ST PIERRE DE MAILLOC</v>
          </cell>
          <cell r="Y662" t="str">
            <v>VAUX SUR EURE</v>
          </cell>
          <cell r="AB662" t="str">
            <v>ST RIQUIER ES PLAINS</v>
          </cell>
        </row>
        <row r="663">
          <cell r="X663" t="str">
            <v>ST PIERRE DES IFS</v>
          </cell>
          <cell r="Y663" t="str">
            <v>VENABLES</v>
          </cell>
          <cell r="AB663" t="str">
            <v>ST ROMAIN DE COLBOSC</v>
          </cell>
        </row>
        <row r="664">
          <cell r="X664" t="str">
            <v>ST PIERRE DU BU</v>
          </cell>
          <cell r="Y664" t="str">
            <v>VENON</v>
          </cell>
          <cell r="AB664" t="str">
            <v>ST SAENS</v>
          </cell>
        </row>
        <row r="665">
          <cell r="X665" t="str">
            <v>ST PIERRE DU FRESNE</v>
          </cell>
          <cell r="Y665" t="str">
            <v>VERNEUIL SUR AVRE</v>
          </cell>
          <cell r="AB665" t="str">
            <v>ST SAIRE</v>
          </cell>
        </row>
        <row r="666">
          <cell r="X666" t="str">
            <v>ST PIERRE DU JONQUET</v>
          </cell>
          <cell r="Y666" t="str">
            <v>VERNEUSSES</v>
          </cell>
          <cell r="AB666" t="str">
            <v>ST SAUVEUR D'EMALLEVILLE</v>
          </cell>
        </row>
        <row r="667">
          <cell r="X667" t="str">
            <v>ST PIERRE DU MONT</v>
          </cell>
          <cell r="Y667" t="str">
            <v>VERNON</v>
          </cell>
          <cell r="AB667" t="str">
            <v>ST SYLVAIN</v>
          </cell>
        </row>
        <row r="668">
          <cell r="X668" t="str">
            <v>ST PIERRE LA VIEILLE</v>
          </cell>
          <cell r="Y668" t="str">
            <v>VESLY</v>
          </cell>
          <cell r="AB668" t="str">
            <v>ST VAAST D'EQUIQUEVILLE</v>
          </cell>
        </row>
        <row r="669">
          <cell r="X669" t="str">
            <v>ST PIERRE SUR DIVES</v>
          </cell>
          <cell r="Y669" t="str">
            <v>VEZILLON</v>
          </cell>
          <cell r="AB669" t="str">
            <v>ST VAAST DIEPPEDALLE</v>
          </cell>
        </row>
        <row r="670">
          <cell r="X670" t="str">
            <v>ST PIERRE TARENTAINE</v>
          </cell>
          <cell r="Y670" t="str">
            <v>VIEUX PORT</v>
          </cell>
          <cell r="AB670" t="str">
            <v>ST VAAST DU VAL</v>
          </cell>
        </row>
        <row r="671">
          <cell r="X671" t="str">
            <v>ST REMY</v>
          </cell>
          <cell r="Y671" t="str">
            <v>VIEUX VILLEZ</v>
          </cell>
          <cell r="AB671" t="str">
            <v>ST VALERY EN CAUX</v>
          </cell>
        </row>
        <row r="672">
          <cell r="X672" t="str">
            <v>ST SAMSON</v>
          </cell>
          <cell r="Y672" t="str">
            <v>VILLALET</v>
          </cell>
          <cell r="AB672" t="str">
            <v>ST VICTOR L'ABBAYE</v>
          </cell>
        </row>
        <row r="673">
          <cell r="X673" t="str">
            <v>ST SEVER CALVADOS</v>
          </cell>
          <cell r="Y673" t="str">
            <v>VILLEGATS</v>
          </cell>
          <cell r="AB673" t="str">
            <v>ST VIGOR D'YMONVILLE</v>
          </cell>
        </row>
        <row r="674">
          <cell r="X674" t="str">
            <v>ST SYLVAIN</v>
          </cell>
          <cell r="Y674" t="str">
            <v>VILLERS EN VEXIN</v>
          </cell>
          <cell r="AB674" t="str">
            <v>ST VINCENT CRAMESNIL</v>
          </cell>
        </row>
        <row r="675">
          <cell r="X675" t="str">
            <v>ST VAAST EN AUGE</v>
          </cell>
          <cell r="Y675" t="str">
            <v>VILLERS SUR LE ROULE</v>
          </cell>
          <cell r="AB675" t="str">
            <v>ST WANDRILLE RANCON</v>
          </cell>
        </row>
        <row r="676">
          <cell r="X676" t="str">
            <v>ST VAAST SUR SEULLES</v>
          </cell>
          <cell r="Y676" t="str">
            <v>VILLETTES</v>
          </cell>
          <cell r="AB676" t="str">
            <v>STE ADRESSE</v>
          </cell>
        </row>
        <row r="677">
          <cell r="X677" t="str">
            <v>ST VIGOR DES MEZERETS</v>
          </cell>
          <cell r="Y677" t="str">
            <v>VILLEZ SOUS BAILLEUL</v>
          </cell>
          <cell r="AB677" t="str">
            <v>STE AGATHE D'ALIERMONT</v>
          </cell>
        </row>
        <row r="678">
          <cell r="X678" t="str">
            <v>ST VIGOR LE GRAND</v>
          </cell>
          <cell r="Y678" t="str">
            <v>VILLEZ SUR LE NEUBOURG</v>
          </cell>
          <cell r="AB678" t="str">
            <v>STE AUSTREBERTHE</v>
          </cell>
        </row>
        <row r="679">
          <cell r="X679" t="str">
            <v>STE CROIX GRAND TONNE</v>
          </cell>
          <cell r="Y679" t="str">
            <v>VILLIERS EN DESOEUVRE</v>
          </cell>
          <cell r="AB679" t="str">
            <v>STE BEUVE EN RIVIERE</v>
          </cell>
        </row>
        <row r="680">
          <cell r="X680" t="str">
            <v>STE CROIX SUR MER</v>
          </cell>
          <cell r="Y680" t="str">
            <v>VIRONVAY</v>
          </cell>
          <cell r="AB680" t="str">
            <v>STE COLOMBE</v>
          </cell>
        </row>
        <row r="681">
          <cell r="X681" t="str">
            <v>STE FOY DE MONTGOMMERY</v>
          </cell>
          <cell r="Y681" t="str">
            <v>VITOT</v>
          </cell>
          <cell r="AB681" t="str">
            <v>STE CROIX SUR BUCHY</v>
          </cell>
        </row>
        <row r="682">
          <cell r="X682" t="str">
            <v>STE HONORINE DE DUCY</v>
          </cell>
          <cell r="Y682" t="str">
            <v>VOISCREVILLE</v>
          </cell>
          <cell r="AB682" t="str">
            <v>STE FOY</v>
          </cell>
        </row>
        <row r="683">
          <cell r="X683" t="str">
            <v>STE HONORINE DES PERTES</v>
          </cell>
          <cell r="Y683" t="str">
            <v>VRAIVILLE</v>
          </cell>
          <cell r="AB683" t="str">
            <v>STE GENEVIEVE</v>
          </cell>
        </row>
        <row r="684">
          <cell r="X684" t="str">
            <v>STE HONORINE DU FAY</v>
          </cell>
          <cell r="AB684" t="str">
            <v>STE HELENE BONDEVILLE</v>
          </cell>
        </row>
        <row r="685">
          <cell r="X685" t="str">
            <v>STE MARGUERITE D ELLE</v>
          </cell>
          <cell r="AB685" t="str">
            <v>STE MARGUERITE SUR DUCLAIR</v>
          </cell>
        </row>
        <row r="686">
          <cell r="X686" t="str">
            <v>STE MARGUERITE DE VIETTE</v>
          </cell>
          <cell r="AB686" t="str">
            <v>STE MARGUERITE SUR FAUVILLE</v>
          </cell>
        </row>
        <row r="687">
          <cell r="X687" t="str">
            <v>STE MARGUERITE DES LOGES</v>
          </cell>
          <cell r="AB687" t="str">
            <v>STE MARGUERITE SUR MER</v>
          </cell>
        </row>
        <row r="688">
          <cell r="X688" t="str">
            <v>STE MARIE AUX ANGLAIS</v>
          </cell>
          <cell r="AB688" t="str">
            <v>STE MARIE AU BOSC</v>
          </cell>
        </row>
        <row r="689">
          <cell r="X689" t="str">
            <v>STE MARIE LAUMONT</v>
          </cell>
          <cell r="AB689" t="str">
            <v>STE MARIE DES CHAMPS</v>
          </cell>
        </row>
        <row r="690">
          <cell r="X690" t="str">
            <v>STE MARIE OUTRE L EAU</v>
          </cell>
          <cell r="AB690" t="str">
            <v>TANCARVILLE</v>
          </cell>
        </row>
        <row r="691">
          <cell r="X691" t="str">
            <v>SUBLES</v>
          </cell>
          <cell r="AB691" t="str">
            <v>THEROULDEVILLE</v>
          </cell>
        </row>
        <row r="692">
          <cell r="X692" t="str">
            <v>SULLY</v>
          </cell>
          <cell r="AB692" t="str">
            <v>THEUVILLE AUX MAILLOTS</v>
          </cell>
        </row>
        <row r="693">
          <cell r="X693" t="str">
            <v>SURRAIN</v>
          </cell>
          <cell r="AB693" t="str">
            <v>THIERGEVILLE</v>
          </cell>
        </row>
        <row r="694">
          <cell r="X694" t="str">
            <v>SURVILLE</v>
          </cell>
          <cell r="AB694" t="str">
            <v>THIETREVILLE</v>
          </cell>
        </row>
        <row r="695">
          <cell r="X695" t="str">
            <v>TAILLEVILLE</v>
          </cell>
          <cell r="AB695" t="str">
            <v>THIL MANNEVILLE</v>
          </cell>
        </row>
        <row r="696">
          <cell r="X696" t="str">
            <v>TESSEL</v>
          </cell>
          <cell r="AB696" t="str">
            <v>THIOUVILLE</v>
          </cell>
        </row>
        <row r="697">
          <cell r="X697" t="str">
            <v>THAON</v>
          </cell>
          <cell r="AB697" t="str">
            <v>TOCQUEVILLE EN CAUX</v>
          </cell>
        </row>
        <row r="698">
          <cell r="X698" t="str">
            <v>THIEVILLE</v>
          </cell>
          <cell r="AB698" t="str">
            <v>TOCQUEVILLE LES MURS</v>
          </cell>
        </row>
        <row r="699">
          <cell r="X699" t="str">
            <v>THURY HARCOURT</v>
          </cell>
          <cell r="AB699" t="str">
            <v>TOCQUEVILLE SUR EU</v>
          </cell>
        </row>
        <row r="700">
          <cell r="X700" t="str">
            <v>TIERCEVILLE</v>
          </cell>
          <cell r="AB700" t="str">
            <v>TORCY LE GRAND</v>
          </cell>
        </row>
        <row r="701">
          <cell r="X701" t="str">
            <v>TILLY LA CAMPAGNE</v>
          </cell>
          <cell r="AB701" t="str">
            <v>TORCY LE PETIT</v>
          </cell>
        </row>
        <row r="702">
          <cell r="X702" t="str">
            <v>TILLY SUR SEULLES</v>
          </cell>
          <cell r="AB702" t="str">
            <v>TOTES</v>
          </cell>
        </row>
        <row r="703">
          <cell r="X703" t="str">
            <v>TORDOUET</v>
          </cell>
          <cell r="AB703" t="str">
            <v>TOUFFREVILLE LA CABLE</v>
          </cell>
        </row>
        <row r="704">
          <cell r="X704" t="str">
            <v>TORTEVAL QUESNAY</v>
          </cell>
          <cell r="AB704" t="str">
            <v>TOUFFREVILLE LA CORBELINE</v>
          </cell>
        </row>
        <row r="705">
          <cell r="X705" t="str">
            <v>TORTISAMBERT</v>
          </cell>
          <cell r="AB705" t="str">
            <v>TOUFFREVILLE SUR EU</v>
          </cell>
        </row>
        <row r="706">
          <cell r="X706" t="str">
            <v>TOUFFREVILLE</v>
          </cell>
          <cell r="AB706" t="str">
            <v>TOURVILLE LA CHAPELLE</v>
          </cell>
        </row>
        <row r="707">
          <cell r="X707" t="str">
            <v>TOUQUES</v>
          </cell>
          <cell r="AB707" t="str">
            <v>TOURVILLE LA RIVIERE</v>
          </cell>
        </row>
        <row r="708">
          <cell r="X708" t="str">
            <v>TOUR EN BESSIN</v>
          </cell>
          <cell r="AB708" t="str">
            <v>TOURVILLE LES IFS</v>
          </cell>
        </row>
        <row r="709">
          <cell r="X709" t="str">
            <v>TOURGEVILLE</v>
          </cell>
          <cell r="AB709" t="str">
            <v>TOURVILLE SUR ARQUES</v>
          </cell>
        </row>
        <row r="710">
          <cell r="X710" t="str">
            <v>TOURNAY SUR ODON</v>
          </cell>
          <cell r="AB710" t="str">
            <v>TOUSSAINT</v>
          </cell>
        </row>
        <row r="711">
          <cell r="X711" t="str">
            <v>TOURNEBU</v>
          </cell>
          <cell r="AB711" t="str">
            <v>TREMAUVILLE</v>
          </cell>
        </row>
        <row r="712">
          <cell r="X712" t="str">
            <v>TOURNIERES</v>
          </cell>
          <cell r="AB712" t="str">
            <v>TRIQUERVILLE</v>
          </cell>
        </row>
        <row r="713">
          <cell r="X713" t="str">
            <v>TOURVILLE EN AUGE</v>
          </cell>
          <cell r="AB713" t="str">
            <v>TROUVILLE</v>
          </cell>
        </row>
        <row r="714">
          <cell r="X714" t="str">
            <v>TOURVILLE SUR ODON</v>
          </cell>
          <cell r="AB714" t="str">
            <v>TURRETOT</v>
          </cell>
        </row>
        <row r="715">
          <cell r="X715" t="str">
            <v>TRACY BOCAGE</v>
          </cell>
          <cell r="AB715" t="str">
            <v>VAL DE LA HAYE</v>
          </cell>
        </row>
        <row r="716">
          <cell r="X716" t="str">
            <v>TRACY SUR MER</v>
          </cell>
          <cell r="AB716" t="str">
            <v>VAL DE SAANE</v>
          </cell>
        </row>
        <row r="717">
          <cell r="X717" t="str">
            <v>TREPREL</v>
          </cell>
          <cell r="AB717" t="str">
            <v>VALLIQUERVILLE</v>
          </cell>
        </row>
        <row r="718">
          <cell r="X718" t="str">
            <v>TREVIERES</v>
          </cell>
          <cell r="AB718" t="str">
            <v>VALMONT</v>
          </cell>
        </row>
        <row r="719">
          <cell r="X719" t="str">
            <v>TROARN</v>
          </cell>
          <cell r="AB719" t="str">
            <v>VARENGEVILLE SUR MER</v>
          </cell>
        </row>
        <row r="720">
          <cell r="X720" t="str">
            <v>TROIS MONTS</v>
          </cell>
          <cell r="AB720" t="str">
            <v>VARNEVILLE BRETTEVILLE</v>
          </cell>
        </row>
        <row r="721">
          <cell r="X721" t="str">
            <v>TROUVILLE SUR MER</v>
          </cell>
          <cell r="AB721" t="str">
            <v>VASSONVILLE</v>
          </cell>
        </row>
        <row r="722">
          <cell r="X722" t="str">
            <v>TRUNGY</v>
          </cell>
          <cell r="AB722" t="str">
            <v>VATIERVILLE</v>
          </cell>
        </row>
        <row r="723">
          <cell r="X723" t="str">
            <v>TRUTTEMER LE GRAND</v>
          </cell>
          <cell r="AB723" t="str">
            <v>VATTETOT SOUS BEAUMONT</v>
          </cell>
        </row>
        <row r="724">
          <cell r="X724" t="str">
            <v>TRUTTEMER LE PETIT</v>
          </cell>
          <cell r="AB724" t="str">
            <v>VATTETOT SUR MER</v>
          </cell>
        </row>
        <row r="725">
          <cell r="X725" t="str">
            <v>URVILLE</v>
          </cell>
          <cell r="AB725" t="str">
            <v>VATTEVILLE LA RUE</v>
          </cell>
        </row>
        <row r="726">
          <cell r="X726" t="str">
            <v>USSY</v>
          </cell>
          <cell r="AB726" t="str">
            <v>VEAUVILLE LES BAONS</v>
          </cell>
        </row>
        <row r="727">
          <cell r="X727" t="str">
            <v>VACOGNES-NEUILLY</v>
          </cell>
          <cell r="AB727" t="str">
            <v>VEAUVILLE LES QUELLES</v>
          </cell>
        </row>
        <row r="728">
          <cell r="X728" t="str">
            <v>VALSEME</v>
          </cell>
          <cell r="AB728" t="str">
            <v>VENESTANVILLE</v>
          </cell>
        </row>
        <row r="729">
          <cell r="X729" t="str">
            <v>VARAVILLE</v>
          </cell>
          <cell r="AB729" t="str">
            <v>VENTES ST REMY</v>
          </cell>
        </row>
        <row r="730">
          <cell r="X730" t="str">
            <v>VASOUY</v>
          </cell>
          <cell r="AB730" t="str">
            <v>VERGETOT</v>
          </cell>
        </row>
        <row r="731">
          <cell r="X731" t="str">
            <v>VASSY</v>
          </cell>
          <cell r="AB731" t="str">
            <v>VEULES LES ROSES</v>
          </cell>
        </row>
        <row r="732">
          <cell r="X732" t="str">
            <v>VAUBADON</v>
          </cell>
          <cell r="AB732" t="str">
            <v>VEULETTES SUR MER</v>
          </cell>
        </row>
        <row r="733">
          <cell r="X733" t="str">
            <v>VAUCELLES</v>
          </cell>
          <cell r="AB733" t="str">
            <v>VIBEUF</v>
          </cell>
        </row>
        <row r="734">
          <cell r="X734" t="str">
            <v>VAUDELOGES</v>
          </cell>
          <cell r="AB734" t="str">
            <v>VIEUX MANOIR</v>
          </cell>
        </row>
        <row r="735">
          <cell r="X735" t="str">
            <v>VAUDRY</v>
          </cell>
          <cell r="AB735" t="str">
            <v>VIEUX ROUEN SUR BRESLE</v>
          </cell>
        </row>
        <row r="736">
          <cell r="X736" t="str">
            <v>VAUVILLE</v>
          </cell>
          <cell r="AB736" t="str">
            <v>VILLAINVILLE</v>
          </cell>
        </row>
        <row r="737">
          <cell r="X737" t="str">
            <v>VAUX SUR AURE</v>
          </cell>
          <cell r="AB737" t="str">
            <v>VILLEQUIER</v>
          </cell>
        </row>
        <row r="738">
          <cell r="X738" t="str">
            <v>VAUX SUR SEULLES</v>
          </cell>
          <cell r="AB738" t="str">
            <v>VILLERS ECALLES</v>
          </cell>
        </row>
        <row r="739">
          <cell r="X739" t="str">
            <v>VENDES</v>
          </cell>
          <cell r="AB739" t="str">
            <v>VILLERS SOUS FOUCARMONT</v>
          </cell>
        </row>
        <row r="740">
          <cell r="X740" t="str">
            <v>VENDEUVRE</v>
          </cell>
          <cell r="AB740" t="str">
            <v>VILLY LE BAS</v>
          </cell>
        </row>
        <row r="741">
          <cell r="X741" t="str">
            <v>VER SUR MER</v>
          </cell>
          <cell r="AB741" t="str">
            <v>VINNEMERVILLE</v>
          </cell>
        </row>
        <row r="742">
          <cell r="X742" t="str">
            <v>VERSAINVILLE</v>
          </cell>
          <cell r="AB742" t="str">
            <v>VIRVILLE</v>
          </cell>
        </row>
        <row r="743">
          <cell r="X743" t="str">
            <v>VERSON</v>
          </cell>
          <cell r="AB743" t="str">
            <v>VITTEFLEUR</v>
          </cell>
        </row>
        <row r="744">
          <cell r="X744" t="str">
            <v>VICQUES</v>
          </cell>
          <cell r="AB744" t="str">
            <v>WANCHY CAPVAL</v>
          </cell>
        </row>
        <row r="745">
          <cell r="X745" t="str">
            <v>VICTOT PONTFOL</v>
          </cell>
          <cell r="AB745" t="str">
            <v>YAINVILLE</v>
          </cell>
        </row>
        <row r="746">
          <cell r="X746" t="str">
            <v>VIENNE EN BESSIN</v>
          </cell>
          <cell r="AB746" t="str">
            <v>YEBLERON</v>
          </cell>
        </row>
        <row r="747">
          <cell r="X747" t="str">
            <v>VIERVILLE SUR MER</v>
          </cell>
          <cell r="AB747" t="str">
            <v>YERVILLE</v>
          </cell>
        </row>
        <row r="748">
          <cell r="X748" t="str">
            <v>VIESSOIX</v>
          </cell>
          <cell r="AB748" t="str">
            <v>YMARE</v>
          </cell>
        </row>
        <row r="749">
          <cell r="X749" t="str">
            <v>VIEUX</v>
          </cell>
          <cell r="AB749" t="str">
            <v>YPORT</v>
          </cell>
        </row>
        <row r="750">
          <cell r="X750" t="str">
            <v>VIEUX BOURG</v>
          </cell>
          <cell r="AB750" t="str">
            <v>YPREVILLE BIVILLE</v>
          </cell>
        </row>
        <row r="751">
          <cell r="X751" t="str">
            <v>VIEUX FUME</v>
          </cell>
          <cell r="AB751" t="str">
            <v>YQUEBEUF</v>
          </cell>
        </row>
        <row r="752">
          <cell r="X752" t="str">
            <v>VIEUX PONT</v>
          </cell>
          <cell r="AB752" t="str">
            <v>YVECRIQUE</v>
          </cell>
        </row>
        <row r="753">
          <cell r="X753" t="str">
            <v>VIGNATS</v>
          </cell>
          <cell r="AB753" t="str">
            <v>YVETOT</v>
          </cell>
        </row>
        <row r="754">
          <cell r="X754" t="str">
            <v>VILLERS BOCAGE</v>
          </cell>
          <cell r="AB754" t="str">
            <v>YVILLE SUR SEINE</v>
          </cell>
        </row>
        <row r="755">
          <cell r="X755" t="str">
            <v>VILLERS CANIVET</v>
          </cell>
        </row>
        <row r="756">
          <cell r="X756" t="str">
            <v>VILLERS SUR MER</v>
          </cell>
        </row>
        <row r="757">
          <cell r="X757" t="str">
            <v>VILLERVILLE</v>
          </cell>
        </row>
        <row r="758">
          <cell r="X758" t="str">
            <v>VILLIERS LE SEC</v>
          </cell>
        </row>
        <row r="759">
          <cell r="X759" t="str">
            <v>VILLONS LES BUISSONS</v>
          </cell>
        </row>
        <row r="760">
          <cell r="X760" t="str">
            <v>VILLY BOCAGE</v>
          </cell>
        </row>
        <row r="761">
          <cell r="X761" t="str">
            <v>VILLY LEZ FALAISE</v>
          </cell>
        </row>
        <row r="762">
          <cell r="X762" t="str">
            <v>VIMONT</v>
          </cell>
        </row>
        <row r="763">
          <cell r="X763" t="str">
            <v>VIRE</v>
          </cell>
        </row>
        <row r="764">
          <cell r="X764" t="str">
            <v>VOUILLY</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iche iSite"/>
    </sheetNames>
    <sheetDataSet>
      <sheetData sheetId="0">
        <row r="2">
          <cell r="G2" t="str">
            <v>AMFREVILLE SOUS LES MONTS</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mailto:hhhenaff@free.fr" TargetMode="External" /><Relationship Id="rId2" Type="http://schemas.openxmlformats.org/officeDocument/2006/relationships/hyperlink" Target="mailto:fichesornitho-lponormandie@orange.fr" TargetMode="External" /><Relationship Id="rId3" Type="http://schemas.openxmlformats.org/officeDocument/2006/relationships/hyperlink" Target="http://normandie.lpo.fr/" TargetMode="External" /><Relationship Id="rId4" Type="http://schemas.openxmlformats.org/officeDocument/2006/relationships/hyperlink" Target="mailto:fichesornitho-lponormandie@orange.fr?subject=Fiches%20&#224;%20valider" TargetMode="External" /><Relationship Id="rId5" Type="http://schemas.openxmlformats.org/officeDocument/2006/relationships/drawing" Target="../drawings/drawing2.xml" /><Relationship Id="rId6"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Feuil2"/>
  <dimension ref="A1:BS817"/>
  <sheetViews>
    <sheetView tabSelected="1" zoomScale="115" zoomScaleNormal="115" zoomScalePageLayoutView="0" workbookViewId="0" topLeftCell="A1">
      <pane ySplit="8" topLeftCell="A9" activePane="bottomLeft" state="frozen"/>
      <selection pane="topLeft" activeCell="A1" sqref="A1"/>
      <selection pane="bottomLeft" activeCell="G11" sqref="G11"/>
    </sheetView>
  </sheetViews>
  <sheetFormatPr defaultColWidth="11.421875" defaultRowHeight="12.75"/>
  <cols>
    <col min="1" max="1" width="4.421875" style="1" customWidth="1"/>
    <col min="2" max="2" width="24.7109375" style="2" customWidth="1"/>
    <col min="3" max="3" width="4.421875" style="3" customWidth="1"/>
    <col min="4" max="4" width="8.7109375" style="3" customWidth="1"/>
    <col min="5" max="5" width="9.57421875" style="3" customWidth="1"/>
    <col min="6" max="6" width="8.7109375" style="3" customWidth="1"/>
    <col min="7" max="7" width="32.7109375" style="14" customWidth="1"/>
    <col min="8" max="8" width="3.421875" style="4" customWidth="1"/>
    <col min="9" max="9" width="1.7109375" style="2" customWidth="1"/>
    <col min="10" max="11" width="10.7109375" style="2" hidden="1" customWidth="1"/>
    <col min="12" max="12" width="8.7109375" style="32" hidden="1" customWidth="1"/>
    <col min="13" max="13" width="7.28125" style="50" bestFit="1" customWidth="1"/>
    <col min="14" max="14" width="8.00390625" style="50" customWidth="1"/>
    <col min="15" max="23" width="11.421875" style="32" customWidth="1"/>
    <col min="24" max="24" width="24.28125" style="32" bestFit="1" customWidth="1"/>
    <col min="25" max="25" width="26.140625" style="32" bestFit="1" customWidth="1"/>
    <col min="26" max="26" width="24.7109375" style="32" bestFit="1" customWidth="1"/>
    <col min="27" max="27" width="24.57421875" style="32" bestFit="1" customWidth="1"/>
    <col min="28" max="28" width="29.140625" style="32" bestFit="1" customWidth="1"/>
    <col min="29" max="29" width="11.421875" style="32" customWidth="1"/>
    <col min="30" max="30" width="14.57421875" style="32" customWidth="1"/>
    <col min="31" max="31" width="19.421875" style="32" bestFit="1" customWidth="1"/>
    <col min="32" max="71" width="11.421875" style="32" customWidth="1"/>
    <col min="72" max="16384" width="11.421875" style="2" customWidth="1"/>
  </cols>
  <sheetData>
    <row r="1" spans="1:71" s="7" customFormat="1" ht="13.5" thickBot="1">
      <c r="A1" s="5"/>
      <c r="B1" s="72" t="s">
        <v>2150</v>
      </c>
      <c r="C1" s="205" t="s">
        <v>3854</v>
      </c>
      <c r="D1" s="206"/>
      <c r="E1" s="73" t="s">
        <v>3855</v>
      </c>
      <c r="F1" s="74" t="s">
        <v>3856</v>
      </c>
      <c r="G1" s="75" t="s">
        <v>3857</v>
      </c>
      <c r="H1" s="51"/>
      <c r="I1" s="32"/>
      <c r="J1" s="32"/>
      <c r="K1" s="32"/>
      <c r="L1" s="32"/>
      <c r="M1" s="50"/>
      <c r="N1" s="50"/>
      <c r="O1" s="59"/>
      <c r="P1" s="59"/>
      <c r="Q1" s="33"/>
      <c r="R1" s="33"/>
      <c r="S1" s="33"/>
      <c r="T1" s="33"/>
      <c r="U1" s="33"/>
      <c r="V1" s="33"/>
      <c r="W1" s="33"/>
      <c r="X1" s="33"/>
      <c r="Y1" s="32"/>
      <c r="Z1" s="32"/>
      <c r="AA1" s="32"/>
      <c r="AB1" s="32"/>
      <c r="AC1" s="32"/>
      <c r="AD1" s="32"/>
      <c r="AE1" s="32"/>
      <c r="AF1" s="32"/>
      <c r="AG1" s="32"/>
      <c r="AH1" s="32"/>
      <c r="AI1" s="32"/>
      <c r="AJ1" s="32"/>
      <c r="AK1" s="32"/>
      <c r="AL1" s="32"/>
      <c r="AM1" s="32"/>
      <c r="AN1" s="32"/>
      <c r="AO1" s="32"/>
      <c r="AP1" s="32"/>
      <c r="AQ1" s="32"/>
      <c r="AR1" s="32"/>
      <c r="AS1" s="32"/>
      <c r="AT1" s="32"/>
      <c r="AU1" s="32"/>
      <c r="AV1" s="32"/>
      <c r="AW1" s="32"/>
      <c r="AX1" s="32"/>
      <c r="AY1" s="32"/>
      <c r="AZ1" s="32"/>
      <c r="BA1" s="32"/>
      <c r="BB1" s="32"/>
      <c r="BC1" s="32"/>
      <c r="BD1" s="32"/>
      <c r="BE1" s="32"/>
      <c r="BF1" s="32"/>
      <c r="BG1" s="32"/>
      <c r="BH1" s="32"/>
      <c r="BI1" s="32"/>
      <c r="BJ1" s="32"/>
      <c r="BK1" s="32"/>
      <c r="BL1" s="32"/>
      <c r="BM1" s="32"/>
      <c r="BN1" s="32"/>
      <c r="BO1" s="32"/>
      <c r="BP1" s="32"/>
      <c r="BQ1" s="32"/>
      <c r="BR1" s="32"/>
      <c r="BS1" s="32"/>
    </row>
    <row r="2" spans="1:71" s="9" customFormat="1" ht="13.5" customHeight="1" thickBot="1">
      <c r="A2" s="8"/>
      <c r="B2" s="201"/>
      <c r="C2" s="207"/>
      <c r="D2" s="208"/>
      <c r="E2" s="76"/>
      <c r="F2" s="164"/>
      <c r="G2" s="164"/>
      <c r="H2" s="52"/>
      <c r="I2" s="34"/>
      <c r="J2" s="46">
        <v>14</v>
      </c>
      <c r="K2" s="46"/>
      <c r="L2" s="34"/>
      <c r="M2" s="195"/>
      <c r="N2" s="195"/>
      <c r="O2" s="60"/>
      <c r="P2" s="61"/>
      <c r="Q2" s="35"/>
      <c r="R2" s="35"/>
      <c r="S2" s="35"/>
      <c r="T2" s="35"/>
      <c r="U2" s="35"/>
      <c r="V2" s="35"/>
      <c r="W2" s="35"/>
      <c r="X2" s="35"/>
      <c r="Y2" s="34"/>
      <c r="Z2" s="34"/>
      <c r="AA2" s="34"/>
      <c r="AB2" s="34"/>
      <c r="AC2" s="34"/>
      <c r="AD2" s="34"/>
      <c r="AE2" s="34"/>
      <c r="AF2" s="34"/>
      <c r="AG2" s="34"/>
      <c r="AH2" s="34"/>
      <c r="AI2" s="34"/>
      <c r="AJ2" s="34"/>
      <c r="AK2" s="34"/>
      <c r="AL2" s="34"/>
      <c r="AM2" s="34"/>
      <c r="AN2" s="34"/>
      <c r="AO2" s="34"/>
      <c r="AP2" s="34"/>
      <c r="AQ2" s="34"/>
      <c r="AR2" s="34"/>
      <c r="AS2" s="34"/>
      <c r="AT2" s="34"/>
      <c r="AU2" s="34"/>
      <c r="AV2" s="34"/>
      <c r="AW2" s="34"/>
      <c r="AX2" s="34"/>
      <c r="AY2" s="34"/>
      <c r="AZ2" s="34"/>
      <c r="BA2" s="34"/>
      <c r="BB2" s="34"/>
      <c r="BC2" s="34"/>
      <c r="BD2" s="34"/>
      <c r="BE2" s="34"/>
      <c r="BF2" s="34"/>
      <c r="BG2" s="34"/>
      <c r="BH2" s="34"/>
      <c r="BI2" s="34"/>
      <c r="BJ2" s="34"/>
      <c r="BK2" s="34"/>
      <c r="BL2" s="34"/>
      <c r="BM2" s="34"/>
      <c r="BN2" s="34"/>
      <c r="BO2" s="34"/>
      <c r="BP2" s="34"/>
      <c r="BQ2" s="34"/>
      <c r="BR2" s="34"/>
      <c r="BS2" s="34"/>
    </row>
    <row r="3" spans="1:71" s="7" customFormat="1" ht="13.5" thickBot="1">
      <c r="A3" s="1"/>
      <c r="B3" s="44" t="s">
        <v>3859</v>
      </c>
      <c r="C3" s="209" t="s">
        <v>1401</v>
      </c>
      <c r="D3" s="210"/>
      <c r="E3" s="64"/>
      <c r="F3" s="191" t="s">
        <v>3014</v>
      </c>
      <c r="G3" s="53" t="s">
        <v>3858</v>
      </c>
      <c r="H3" s="51"/>
      <c r="I3" s="32"/>
      <c r="J3" s="32"/>
      <c r="K3" s="32"/>
      <c r="L3" s="32"/>
      <c r="M3" s="50"/>
      <c r="N3" s="50"/>
      <c r="O3" s="59"/>
      <c r="P3" s="59"/>
      <c r="Q3" s="33"/>
      <c r="R3" s="33"/>
      <c r="S3" s="33"/>
      <c r="T3" s="33"/>
      <c r="U3" s="33"/>
      <c r="V3" s="33"/>
      <c r="W3" s="33"/>
      <c r="X3" s="33"/>
      <c r="Y3" s="32"/>
      <c r="Z3" s="32"/>
      <c r="AA3" s="32"/>
      <c r="AB3" s="32"/>
      <c r="AC3" s="32"/>
      <c r="AD3" s="32"/>
      <c r="AE3" s="32"/>
      <c r="AF3" s="32"/>
      <c r="AG3" s="32"/>
      <c r="AH3" s="32"/>
      <c r="AI3" s="32"/>
      <c r="AJ3" s="32"/>
      <c r="AK3" s="32"/>
      <c r="AL3" s="32"/>
      <c r="AM3" s="32"/>
      <c r="AN3" s="32"/>
      <c r="AO3" s="32"/>
      <c r="AP3" s="32"/>
      <c r="AQ3" s="32"/>
      <c r="AR3" s="32"/>
      <c r="AS3" s="32"/>
      <c r="AT3" s="32"/>
      <c r="AU3" s="32"/>
      <c r="AV3" s="32"/>
      <c r="AW3" s="32"/>
      <c r="AX3" s="32"/>
      <c r="AY3" s="32"/>
      <c r="AZ3" s="32"/>
      <c r="BA3" s="32"/>
      <c r="BB3" s="32"/>
      <c r="BC3" s="32"/>
      <c r="BD3" s="32"/>
      <c r="BE3" s="32"/>
      <c r="BF3" s="32"/>
      <c r="BG3" s="32"/>
      <c r="BH3" s="32"/>
      <c r="BI3" s="32"/>
      <c r="BJ3" s="32"/>
      <c r="BK3" s="32"/>
      <c r="BL3" s="32"/>
      <c r="BM3" s="32"/>
      <c r="BN3" s="32"/>
      <c r="BO3" s="32"/>
      <c r="BP3" s="32"/>
      <c r="BQ3" s="32"/>
      <c r="BR3" s="32"/>
      <c r="BS3" s="32"/>
    </row>
    <row r="4" spans="1:24" ht="24.75" customHeight="1" thickBot="1">
      <c r="A4" s="10"/>
      <c r="B4" s="77"/>
      <c r="C4" s="78"/>
      <c r="D4" s="79"/>
      <c r="E4" s="80">
        <f>COUNTIF(Tri,"&lt;5")</f>
        <v>0</v>
      </c>
      <c r="F4" s="6"/>
      <c r="G4" s="86"/>
      <c r="H4" s="85"/>
      <c r="I4" s="32"/>
      <c r="J4" s="32"/>
      <c r="K4" s="32"/>
      <c r="O4" s="59"/>
      <c r="P4" s="59"/>
      <c r="Q4" s="33"/>
      <c r="R4" s="33"/>
      <c r="S4" s="33"/>
      <c r="T4" s="33"/>
      <c r="U4" s="33"/>
      <c r="V4" s="33"/>
      <c r="W4" s="33">
        <v>14</v>
      </c>
      <c r="X4" s="33"/>
    </row>
    <row r="5" spans="1:71" s="12" customFormat="1" ht="3.75" customHeight="1" thickBot="1">
      <c r="A5" s="165"/>
      <c r="B5" s="81"/>
      <c r="C5" s="45"/>
      <c r="D5" s="45"/>
      <c r="E5" s="82"/>
      <c r="F5" s="45"/>
      <c r="G5" s="83"/>
      <c r="H5" s="31"/>
      <c r="I5" s="36"/>
      <c r="J5" s="36"/>
      <c r="K5" s="36"/>
      <c r="L5" s="36"/>
      <c r="M5" s="196"/>
      <c r="N5" s="196"/>
      <c r="O5" s="36"/>
      <c r="P5" s="36"/>
      <c r="Q5" s="36"/>
      <c r="R5" s="36"/>
      <c r="S5" s="36"/>
      <c r="T5" s="36"/>
      <c r="U5" s="36"/>
      <c r="V5" s="36"/>
      <c r="W5" s="36"/>
      <c r="X5" s="36"/>
      <c r="Y5" s="36"/>
      <c r="Z5" s="36"/>
      <c r="AA5" s="36"/>
      <c r="AB5" s="36"/>
      <c r="AC5" s="36"/>
      <c r="AD5" s="36"/>
      <c r="AE5" s="36"/>
      <c r="AF5" s="36"/>
      <c r="AG5" s="36"/>
      <c r="AH5" s="36"/>
      <c r="AI5" s="36"/>
      <c r="AJ5" s="36"/>
      <c r="AK5" s="36"/>
      <c r="AL5" s="36"/>
      <c r="AM5" s="36"/>
      <c r="AN5" s="36"/>
      <c r="AO5" s="36"/>
      <c r="AP5" s="36"/>
      <c r="AQ5" s="36"/>
      <c r="AR5" s="36"/>
      <c r="AS5" s="36"/>
      <c r="AT5" s="36"/>
      <c r="AU5" s="36"/>
      <c r="AV5" s="36"/>
      <c r="AW5" s="36"/>
      <c r="AX5" s="36"/>
      <c r="AY5" s="36"/>
      <c r="AZ5" s="36"/>
      <c r="BA5" s="36"/>
      <c r="BB5" s="36"/>
      <c r="BC5" s="36"/>
      <c r="BD5" s="36"/>
      <c r="BE5" s="36"/>
      <c r="BF5" s="36"/>
      <c r="BG5" s="36"/>
      <c r="BH5" s="36"/>
      <c r="BI5" s="36"/>
      <c r="BJ5" s="36"/>
      <c r="BK5" s="36"/>
      <c r="BL5" s="36"/>
      <c r="BM5" s="36"/>
      <c r="BN5" s="36"/>
      <c r="BO5" s="36"/>
      <c r="BP5" s="36"/>
      <c r="BQ5" s="36"/>
      <c r="BR5" s="36"/>
      <c r="BS5" s="36"/>
    </row>
    <row r="6" spans="1:71" s="12" customFormat="1" ht="20.25" customHeight="1" thickBot="1">
      <c r="A6" s="165"/>
      <c r="B6" s="230" t="s">
        <v>222</v>
      </c>
      <c r="C6" s="166"/>
      <c r="D6" s="227">
        <f>SUM(NbIndividus)+SUM(NbCouples)*2</f>
        <v>0</v>
      </c>
      <c r="E6" s="228">
        <f>IF(AND(D6&gt;0,F6&gt;0),D6/F6*5,"")</f>
      </c>
      <c r="F6" s="231"/>
      <c r="G6" s="229" t="s">
        <v>219</v>
      </c>
      <c r="H6" s="51"/>
      <c r="I6" s="37"/>
      <c r="J6" s="37"/>
      <c r="K6" s="37"/>
      <c r="L6" s="37"/>
      <c r="M6" s="197"/>
      <c r="N6" s="197"/>
      <c r="O6" s="37"/>
      <c r="P6" s="37"/>
      <c r="Q6" s="37"/>
      <c r="R6" s="37"/>
      <c r="S6" s="37"/>
      <c r="T6" s="37"/>
      <c r="U6" s="37"/>
      <c r="V6" s="37"/>
      <c r="W6" s="37"/>
      <c r="X6" s="37"/>
      <c r="Y6" s="37"/>
      <c r="Z6" s="37"/>
      <c r="AA6" s="37"/>
      <c r="AB6" s="37"/>
      <c r="AC6" s="37"/>
      <c r="AD6" s="37"/>
      <c r="AE6" s="37"/>
      <c r="AF6" s="37"/>
      <c r="AG6" s="36"/>
      <c r="AH6" s="36"/>
      <c r="AI6" s="36"/>
      <c r="AJ6" s="36"/>
      <c r="AK6" s="36"/>
      <c r="AL6" s="36"/>
      <c r="AM6" s="36"/>
      <c r="AN6" s="36"/>
      <c r="AO6" s="36"/>
      <c r="AP6" s="36"/>
      <c r="AQ6" s="36"/>
      <c r="AR6" s="36"/>
      <c r="AS6" s="36"/>
      <c r="AT6" s="36"/>
      <c r="AU6" s="36"/>
      <c r="AV6" s="36"/>
      <c r="AW6" s="36"/>
      <c r="AX6" s="36"/>
      <c r="AY6" s="36"/>
      <c r="AZ6" s="36"/>
      <c r="BA6" s="36"/>
      <c r="BB6" s="36"/>
      <c r="BC6" s="36"/>
      <c r="BD6" s="36"/>
      <c r="BE6" s="36"/>
      <c r="BF6" s="36"/>
      <c r="BG6" s="36"/>
      <c r="BH6" s="36"/>
      <c r="BI6" s="36"/>
      <c r="BJ6" s="36"/>
      <c r="BK6" s="36"/>
      <c r="BL6" s="36"/>
      <c r="BM6" s="36"/>
      <c r="BN6" s="36"/>
      <c r="BO6" s="36"/>
      <c r="BP6" s="36"/>
      <c r="BQ6" s="36"/>
      <c r="BR6" s="36"/>
      <c r="BS6" s="36"/>
    </row>
    <row r="7" spans="1:71" s="12" customFormat="1" ht="3.75" customHeight="1" thickBot="1">
      <c r="A7" s="84"/>
      <c r="B7" s="81"/>
      <c r="C7" s="45"/>
      <c r="D7" s="45"/>
      <c r="E7" s="82"/>
      <c r="F7" s="45"/>
      <c r="G7" s="83"/>
      <c r="H7" s="85"/>
      <c r="I7" s="32"/>
      <c r="J7" s="32"/>
      <c r="K7" s="32"/>
      <c r="L7" s="32" t="s">
        <v>3395</v>
      </c>
      <c r="M7" s="198"/>
      <c r="N7" s="199"/>
      <c r="O7" s="62" t="s">
        <v>2415</v>
      </c>
      <c r="P7" s="62" t="s">
        <v>2409</v>
      </c>
      <c r="Q7" s="62" t="s">
        <v>2410</v>
      </c>
      <c r="R7" s="62" t="s">
        <v>2411</v>
      </c>
      <c r="S7" s="62" t="s">
        <v>2412</v>
      </c>
      <c r="T7" s="62" t="s">
        <v>2413</v>
      </c>
      <c r="U7" s="62" t="s">
        <v>2414</v>
      </c>
      <c r="V7" s="33"/>
      <c r="W7" s="38" t="s">
        <v>2416</v>
      </c>
      <c r="X7" s="38" t="s">
        <v>2416</v>
      </c>
      <c r="Y7" s="38" t="s">
        <v>2417</v>
      </c>
      <c r="Z7" s="38" t="s">
        <v>2418</v>
      </c>
      <c r="AA7" s="38" t="s">
        <v>2419</v>
      </c>
      <c r="AB7" s="38" t="s">
        <v>2420</v>
      </c>
      <c r="AC7" s="39" t="s">
        <v>1512</v>
      </c>
      <c r="AD7" s="40"/>
      <c r="AE7" s="32"/>
      <c r="AF7" s="32"/>
      <c r="AG7" s="36"/>
      <c r="AH7" s="36"/>
      <c r="AI7" s="36"/>
      <c r="AJ7" s="36"/>
      <c r="AK7" s="36"/>
      <c r="AL7" s="36"/>
      <c r="AM7" s="36"/>
      <c r="AN7" s="36"/>
      <c r="AO7" s="36"/>
      <c r="AP7" s="36"/>
      <c r="AQ7" s="36"/>
      <c r="AR7" s="36"/>
      <c r="AS7" s="36"/>
      <c r="AT7" s="36"/>
      <c r="AU7" s="36"/>
      <c r="AV7" s="36"/>
      <c r="AW7" s="36"/>
      <c r="AX7" s="36"/>
      <c r="AY7" s="36"/>
      <c r="AZ7" s="36"/>
      <c r="BA7" s="36"/>
      <c r="BB7" s="36"/>
      <c r="BC7" s="36"/>
      <c r="BD7" s="36"/>
      <c r="BE7" s="36"/>
      <c r="BF7" s="36"/>
      <c r="BG7" s="36"/>
      <c r="BH7" s="36"/>
      <c r="BI7" s="36"/>
      <c r="BJ7" s="36"/>
      <c r="BK7" s="36"/>
      <c r="BL7" s="36"/>
      <c r="BM7" s="36"/>
      <c r="BN7" s="36"/>
      <c r="BO7" s="36"/>
      <c r="BP7" s="36"/>
      <c r="BQ7" s="36"/>
      <c r="BR7" s="36"/>
      <c r="BS7" s="36"/>
    </row>
    <row r="8" spans="1:71" s="18" customFormat="1" ht="51.75" thickBot="1">
      <c r="A8" s="182" t="s">
        <v>3854</v>
      </c>
      <c r="B8" s="183" t="s">
        <v>1153</v>
      </c>
      <c r="C8" s="15" t="s">
        <v>3860</v>
      </c>
      <c r="D8" s="16" t="s">
        <v>3861</v>
      </c>
      <c r="E8" s="16" t="s">
        <v>3862</v>
      </c>
      <c r="F8" s="16" t="s">
        <v>3863</v>
      </c>
      <c r="G8" s="43" t="s">
        <v>3112</v>
      </c>
      <c r="H8" s="17" t="s">
        <v>3864</v>
      </c>
      <c r="I8" s="32"/>
      <c r="J8" s="32"/>
      <c r="K8" s="32"/>
      <c r="L8" s="32" t="s">
        <v>3396</v>
      </c>
      <c r="M8" s="50"/>
      <c r="N8" s="200"/>
      <c r="O8" s="63">
        <f>DATE($O$15,O10,O11)</f>
        <v>106</v>
      </c>
      <c r="P8" s="63">
        <f aca="true" t="shared" si="0" ref="P8:U8">DATE($O$15,P10,P11)</f>
        <v>61</v>
      </c>
      <c r="Q8" s="63">
        <f t="shared" si="0"/>
        <v>122</v>
      </c>
      <c r="R8" s="63">
        <f t="shared" si="0"/>
        <v>136</v>
      </c>
      <c r="S8" s="63">
        <f t="shared" si="0"/>
        <v>92</v>
      </c>
      <c r="T8" s="63">
        <f t="shared" si="0"/>
        <v>153</v>
      </c>
      <c r="U8" s="63">
        <f t="shared" si="0"/>
        <v>153</v>
      </c>
      <c r="V8" s="33"/>
      <c r="W8" s="38" t="s">
        <v>2418</v>
      </c>
      <c r="X8" s="38" t="s">
        <v>2418</v>
      </c>
      <c r="Y8" s="38" t="s">
        <v>1513</v>
      </c>
      <c r="Z8" s="38" t="s">
        <v>1514</v>
      </c>
      <c r="AA8" s="38" t="s">
        <v>102</v>
      </c>
      <c r="AB8" s="38" t="s">
        <v>103</v>
      </c>
      <c r="AC8" s="40">
        <v>14</v>
      </c>
      <c r="AD8" s="40"/>
      <c r="AE8" s="32"/>
      <c r="AF8" s="32"/>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row>
    <row r="9" spans="1:30" ht="13.5" customHeight="1">
      <c r="A9" s="174">
        <v>3770</v>
      </c>
      <c r="B9" s="175" t="s">
        <v>3865</v>
      </c>
      <c r="C9" s="223"/>
      <c r="D9" s="170"/>
      <c r="E9" s="170"/>
      <c r="F9" s="171"/>
      <c r="G9" s="172"/>
      <c r="H9" s="66">
        <f aca="true" t="shared" si="1" ref="H9:H75">COUNTBLANK(C9:G9)</f>
        <v>5</v>
      </c>
      <c r="I9" s="32"/>
      <c r="J9" s="32"/>
      <c r="K9" s="32"/>
      <c r="L9" s="32" t="s">
        <v>1325</v>
      </c>
      <c r="N9" s="200"/>
      <c r="O9" s="63">
        <f aca="true" t="shared" si="2" ref="O9:U9">DATE($O$15,O12,O13)</f>
        <v>213</v>
      </c>
      <c r="P9" s="63">
        <f t="shared" si="2"/>
        <v>213</v>
      </c>
      <c r="Q9" s="63">
        <f t="shared" si="2"/>
        <v>213</v>
      </c>
      <c r="R9" s="63">
        <f t="shared" si="2"/>
        <v>213</v>
      </c>
      <c r="S9" s="63">
        <f t="shared" si="2"/>
        <v>213</v>
      </c>
      <c r="T9" s="63">
        <f t="shared" si="2"/>
        <v>197</v>
      </c>
      <c r="U9" s="63">
        <f t="shared" si="2"/>
        <v>213</v>
      </c>
      <c r="V9" s="33"/>
      <c r="W9" s="38" t="s">
        <v>104</v>
      </c>
      <c r="X9" s="38" t="s">
        <v>104</v>
      </c>
      <c r="Y9" s="38" t="s">
        <v>105</v>
      </c>
      <c r="Z9" s="38" t="s">
        <v>106</v>
      </c>
      <c r="AA9" s="38" t="s">
        <v>107</v>
      </c>
      <c r="AB9" s="38" t="s">
        <v>108</v>
      </c>
      <c r="AC9" s="40">
        <v>27</v>
      </c>
      <c r="AD9" s="40"/>
    </row>
    <row r="10" spans="1:30" ht="13.5" customHeight="1">
      <c r="A10" s="176">
        <v>440</v>
      </c>
      <c r="B10" s="177" t="s">
        <v>2380</v>
      </c>
      <c r="C10" s="224"/>
      <c r="D10" s="65"/>
      <c r="E10" s="173"/>
      <c r="F10" s="202"/>
      <c r="G10" s="56"/>
      <c r="H10" s="67">
        <f t="shared" si="1"/>
        <v>5</v>
      </c>
      <c r="I10" s="32"/>
      <c r="J10" s="32"/>
      <c r="K10" s="32"/>
      <c r="L10" s="32" t="s">
        <v>3398</v>
      </c>
      <c r="N10" s="194"/>
      <c r="O10" s="33">
        <v>4</v>
      </c>
      <c r="P10" s="33">
        <v>3</v>
      </c>
      <c r="Q10" s="33">
        <v>5</v>
      </c>
      <c r="R10" s="33">
        <v>5</v>
      </c>
      <c r="S10" s="33">
        <v>4</v>
      </c>
      <c r="T10" s="33">
        <v>6</v>
      </c>
      <c r="U10" s="33">
        <v>6</v>
      </c>
      <c r="V10" s="33"/>
      <c r="W10" s="38" t="s">
        <v>109</v>
      </c>
      <c r="X10" s="38" t="s">
        <v>109</v>
      </c>
      <c r="Y10" s="38" t="s">
        <v>110</v>
      </c>
      <c r="Z10" s="38" t="s">
        <v>111</v>
      </c>
      <c r="AA10" s="38" t="s">
        <v>112</v>
      </c>
      <c r="AB10" s="38" t="s">
        <v>113</v>
      </c>
      <c r="AC10" s="40">
        <v>50</v>
      </c>
      <c r="AD10" s="40"/>
    </row>
    <row r="11" spans="1:30" ht="13.5" customHeight="1">
      <c r="A11" s="178">
        <v>3500</v>
      </c>
      <c r="B11" s="179" t="s">
        <v>3866</v>
      </c>
      <c r="C11" s="224"/>
      <c r="D11" s="65"/>
      <c r="E11" s="65"/>
      <c r="F11" s="202"/>
      <c r="G11" s="56"/>
      <c r="H11" s="67">
        <f t="shared" si="1"/>
        <v>5</v>
      </c>
      <c r="I11" s="32"/>
      <c r="J11" s="32"/>
      <c r="K11" s="32"/>
      <c r="L11" s="32" t="s">
        <v>3397</v>
      </c>
      <c r="N11" s="194"/>
      <c r="O11" s="33">
        <v>15</v>
      </c>
      <c r="P11" s="33">
        <v>1</v>
      </c>
      <c r="Q11" s="33">
        <v>1</v>
      </c>
      <c r="R11" s="33">
        <v>15</v>
      </c>
      <c r="S11" s="33">
        <v>1</v>
      </c>
      <c r="T11" s="33">
        <v>1</v>
      </c>
      <c r="U11" s="33">
        <v>1</v>
      </c>
      <c r="V11" s="33"/>
      <c r="W11" s="38" t="s">
        <v>114</v>
      </c>
      <c r="X11" s="38" t="s">
        <v>114</v>
      </c>
      <c r="Y11" s="38" t="s">
        <v>115</v>
      </c>
      <c r="Z11" s="38" t="s">
        <v>116</v>
      </c>
      <c r="AA11" s="38" t="s">
        <v>117</v>
      </c>
      <c r="AB11" s="38" t="s">
        <v>3370</v>
      </c>
      <c r="AC11" s="40">
        <v>61</v>
      </c>
      <c r="AD11" s="40"/>
    </row>
    <row r="12" spans="1:30" ht="13.5" customHeight="1">
      <c r="A12" s="178">
        <v>3490</v>
      </c>
      <c r="B12" s="177" t="s">
        <v>2381</v>
      </c>
      <c r="C12" s="224"/>
      <c r="D12" s="65"/>
      <c r="E12" s="65"/>
      <c r="F12" s="55"/>
      <c r="G12" s="56"/>
      <c r="H12" s="67">
        <f t="shared" si="1"/>
        <v>5</v>
      </c>
      <c r="I12" s="32"/>
      <c r="J12" s="32"/>
      <c r="K12" s="32"/>
      <c r="L12" s="32" t="s">
        <v>1862</v>
      </c>
      <c r="N12" s="194"/>
      <c r="O12" s="33">
        <v>7</v>
      </c>
      <c r="P12" s="33">
        <v>7</v>
      </c>
      <c r="Q12" s="33">
        <v>7</v>
      </c>
      <c r="R12" s="33">
        <v>7</v>
      </c>
      <c r="S12" s="33">
        <v>7</v>
      </c>
      <c r="T12" s="33">
        <v>7</v>
      </c>
      <c r="U12" s="33">
        <v>7</v>
      </c>
      <c r="V12" s="33"/>
      <c r="W12" s="38" t="s">
        <v>3371</v>
      </c>
      <c r="X12" s="38" t="s">
        <v>3371</v>
      </c>
      <c r="Y12" s="38" t="s">
        <v>3372</v>
      </c>
      <c r="Z12" s="38" t="s">
        <v>3373</v>
      </c>
      <c r="AA12" s="38" t="s">
        <v>3374</v>
      </c>
      <c r="AB12" s="38" t="s">
        <v>3375</v>
      </c>
      <c r="AC12" s="40">
        <v>76</v>
      </c>
      <c r="AD12" s="40"/>
    </row>
    <row r="13" spans="1:30" ht="13.5" customHeight="1">
      <c r="A13" s="178">
        <v>1300</v>
      </c>
      <c r="B13" s="177" t="s">
        <v>3006</v>
      </c>
      <c r="C13" s="225"/>
      <c r="D13" s="65"/>
      <c r="E13" s="65"/>
      <c r="F13" s="55"/>
      <c r="G13" s="186"/>
      <c r="H13" s="67">
        <f t="shared" si="1"/>
        <v>5</v>
      </c>
      <c r="I13" s="32"/>
      <c r="J13" s="32"/>
      <c r="K13" s="32"/>
      <c r="N13" s="194"/>
      <c r="O13" s="33">
        <v>31</v>
      </c>
      <c r="P13" s="33">
        <v>31</v>
      </c>
      <c r="Q13" s="33">
        <v>31</v>
      </c>
      <c r="R13" s="33">
        <v>31</v>
      </c>
      <c r="S13" s="33">
        <v>31</v>
      </c>
      <c r="T13" s="33">
        <v>15</v>
      </c>
      <c r="U13" s="33">
        <v>31</v>
      </c>
      <c r="V13" s="33"/>
      <c r="W13" s="38" t="s">
        <v>2581</v>
      </c>
      <c r="X13" s="38" t="s">
        <v>2581</v>
      </c>
      <c r="Y13" s="38" t="s">
        <v>2582</v>
      </c>
      <c r="Z13" s="38" t="s">
        <v>325</v>
      </c>
      <c r="AA13" s="38" t="s">
        <v>1619</v>
      </c>
      <c r="AB13" s="38" t="s">
        <v>326</v>
      </c>
      <c r="AC13" s="40"/>
      <c r="AD13" s="40"/>
    </row>
    <row r="14" spans="1:30" ht="13.5" customHeight="1">
      <c r="A14" s="176">
        <v>1880</v>
      </c>
      <c r="B14" s="177" t="s">
        <v>2382</v>
      </c>
      <c r="C14" s="225"/>
      <c r="D14" s="65"/>
      <c r="E14" s="65"/>
      <c r="F14" s="55"/>
      <c r="G14" s="186"/>
      <c r="H14" s="67">
        <f t="shared" si="1"/>
        <v>5</v>
      </c>
      <c r="I14" s="32"/>
      <c r="J14" s="32"/>
      <c r="K14" s="32"/>
      <c r="L14" s="32" t="s">
        <v>2529</v>
      </c>
      <c r="N14" s="194"/>
      <c r="O14" s="63"/>
      <c r="P14" s="33"/>
      <c r="Q14" s="33"/>
      <c r="R14" s="33"/>
      <c r="S14" s="33"/>
      <c r="T14" s="33"/>
      <c r="U14" s="33"/>
      <c r="V14" s="33"/>
      <c r="W14" s="38" t="s">
        <v>327</v>
      </c>
      <c r="X14" s="38" t="s">
        <v>327</v>
      </c>
      <c r="Y14" s="38" t="s">
        <v>328</v>
      </c>
      <c r="Z14" s="38" t="s">
        <v>329</v>
      </c>
      <c r="AA14" s="38" t="s">
        <v>330</v>
      </c>
      <c r="AB14" s="38" t="s">
        <v>331</v>
      </c>
      <c r="AC14" s="40"/>
      <c r="AD14" s="40"/>
    </row>
    <row r="15" spans="1:30" ht="13.5" customHeight="1">
      <c r="A15" s="176">
        <v>1440</v>
      </c>
      <c r="B15" s="179" t="s">
        <v>3867</v>
      </c>
      <c r="C15" s="225"/>
      <c r="D15" s="65"/>
      <c r="E15" s="65"/>
      <c r="F15" s="55"/>
      <c r="G15" s="186"/>
      <c r="H15" s="67">
        <f t="shared" si="1"/>
        <v>5</v>
      </c>
      <c r="I15" s="32"/>
      <c r="J15" s="32"/>
      <c r="K15" s="32"/>
      <c r="L15" s="32" t="s">
        <v>3388</v>
      </c>
      <c r="N15" s="200"/>
      <c r="O15" s="33">
        <f>YEAR(E2)</f>
        <v>1900</v>
      </c>
      <c r="P15" s="33"/>
      <c r="Q15" s="33"/>
      <c r="R15" s="33"/>
      <c r="S15" s="33"/>
      <c r="T15" s="33"/>
      <c r="U15" s="33"/>
      <c r="V15" s="33"/>
      <c r="W15" s="38" t="s">
        <v>116</v>
      </c>
      <c r="X15" s="38" t="s">
        <v>116</v>
      </c>
      <c r="Y15" s="38" t="s">
        <v>332</v>
      </c>
      <c r="Z15" s="38" t="s">
        <v>333</v>
      </c>
      <c r="AA15" s="38" t="s">
        <v>334</v>
      </c>
      <c r="AB15" s="38" t="s">
        <v>335</v>
      </c>
      <c r="AC15" s="40"/>
      <c r="AD15" s="40"/>
    </row>
    <row r="16" spans="1:30" ht="13.5" customHeight="1">
      <c r="A16" s="176">
        <v>2310</v>
      </c>
      <c r="B16" s="177" t="s">
        <v>2383</v>
      </c>
      <c r="C16" s="225"/>
      <c r="D16" s="65"/>
      <c r="E16" s="65"/>
      <c r="F16" s="55"/>
      <c r="G16" s="186"/>
      <c r="H16" s="67">
        <f t="shared" si="1"/>
        <v>5</v>
      </c>
      <c r="I16" s="32"/>
      <c r="J16" s="32"/>
      <c r="K16" s="32"/>
      <c r="N16" s="194"/>
      <c r="O16" s="33"/>
      <c r="P16" s="33"/>
      <c r="Q16" s="33"/>
      <c r="R16" s="33"/>
      <c r="S16" s="33"/>
      <c r="T16" s="33"/>
      <c r="U16" s="33"/>
      <c r="V16" s="33"/>
      <c r="W16" s="38" t="s">
        <v>336</v>
      </c>
      <c r="X16" s="38" t="s">
        <v>336</v>
      </c>
      <c r="Y16" s="38" t="s">
        <v>337</v>
      </c>
      <c r="Z16" s="38" t="s">
        <v>338</v>
      </c>
      <c r="AA16" s="38" t="s">
        <v>221</v>
      </c>
      <c r="AB16" s="38" t="s">
        <v>215</v>
      </c>
      <c r="AC16" s="40"/>
      <c r="AD16" s="40"/>
    </row>
    <row r="17" spans="1:31" ht="13.5" customHeight="1">
      <c r="A17" s="176">
        <v>2320</v>
      </c>
      <c r="B17" s="179" t="s">
        <v>2739</v>
      </c>
      <c r="C17" s="224"/>
      <c r="D17" s="65"/>
      <c r="E17" s="65"/>
      <c r="F17" s="55"/>
      <c r="G17" s="56"/>
      <c r="H17" s="67">
        <f t="shared" si="1"/>
        <v>5</v>
      </c>
      <c r="I17" s="32"/>
      <c r="J17" s="32"/>
      <c r="K17" s="32"/>
      <c r="N17" s="194"/>
      <c r="O17" s="63"/>
      <c r="P17" s="63"/>
      <c r="Q17" s="63"/>
      <c r="R17" s="63"/>
      <c r="S17" s="63"/>
      <c r="T17" s="63"/>
      <c r="U17" s="63"/>
      <c r="V17" s="33"/>
      <c r="W17" s="33"/>
      <c r="X17" s="38" t="s">
        <v>216</v>
      </c>
      <c r="Y17" s="38" t="s">
        <v>217</v>
      </c>
      <c r="Z17" s="38" t="s">
        <v>218</v>
      </c>
      <c r="AA17" s="38" t="s">
        <v>1519</v>
      </c>
      <c r="AB17" s="38" t="s">
        <v>1520</v>
      </c>
      <c r="AC17" s="40"/>
      <c r="AD17" s="40"/>
      <c r="AE17" s="40"/>
    </row>
    <row r="18" spans="1:31" ht="13.5" customHeight="1">
      <c r="A18" s="178">
        <v>2300</v>
      </c>
      <c r="B18" s="177" t="s">
        <v>2384</v>
      </c>
      <c r="C18" s="224"/>
      <c r="D18" s="65"/>
      <c r="E18" s="65"/>
      <c r="F18" s="55"/>
      <c r="G18" s="56"/>
      <c r="H18" s="67">
        <f t="shared" si="1"/>
        <v>5</v>
      </c>
      <c r="I18" s="32"/>
      <c r="J18" s="32"/>
      <c r="K18" s="32"/>
      <c r="O18" s="63"/>
      <c r="P18" s="63"/>
      <c r="Q18" s="63"/>
      <c r="R18" s="63"/>
      <c r="S18" s="63"/>
      <c r="T18" s="63"/>
      <c r="U18" s="63"/>
      <c r="V18" s="33"/>
      <c r="W18" s="33"/>
      <c r="X18" s="38" t="s">
        <v>1521</v>
      </c>
      <c r="Y18" s="38" t="s">
        <v>3370</v>
      </c>
      <c r="Z18" s="38" t="s">
        <v>1522</v>
      </c>
      <c r="AA18" s="38" t="s">
        <v>1523</v>
      </c>
      <c r="AB18" s="38" t="s">
        <v>1524</v>
      </c>
      <c r="AC18" s="40"/>
      <c r="AD18" s="41" t="s">
        <v>1525</v>
      </c>
      <c r="AE18" s="40" t="str">
        <f ca="1">IF($H$1&lt;&gt;"",OFFSET(Calvados_nom,MATCH($H$1&amp;"*",Calvados,0)-1,,SUM((MID(Calvados,1,LEN($H$1))=TEXT($H$1,"0"))*1)),Calvados)</f>
        <v>ANGERVILLE</v>
      </c>
    </row>
    <row r="19" spans="1:31" ht="13.5" customHeight="1">
      <c r="A19" s="178">
        <v>2190</v>
      </c>
      <c r="B19" s="179" t="s">
        <v>2740</v>
      </c>
      <c r="C19" s="224"/>
      <c r="D19" s="65"/>
      <c r="E19" s="65"/>
      <c r="F19" s="55"/>
      <c r="G19" s="56"/>
      <c r="H19" s="67">
        <f t="shared" si="1"/>
        <v>5</v>
      </c>
      <c r="I19" s="32"/>
      <c r="J19" s="32"/>
      <c r="K19" s="32"/>
      <c r="O19" s="33"/>
      <c r="P19" s="33"/>
      <c r="Q19" s="33"/>
      <c r="R19" s="33"/>
      <c r="S19" s="33"/>
      <c r="T19" s="33"/>
      <c r="U19" s="33"/>
      <c r="V19" s="33"/>
      <c r="W19" s="33"/>
      <c r="X19" s="38" t="s">
        <v>1526</v>
      </c>
      <c r="Y19" s="38" t="s">
        <v>1039</v>
      </c>
      <c r="Z19" s="38" t="s">
        <v>1040</v>
      </c>
      <c r="AA19" s="38" t="s">
        <v>1041</v>
      </c>
      <c r="AB19" s="38" t="s">
        <v>1042</v>
      </c>
      <c r="AC19" s="40"/>
      <c r="AD19" s="41" t="s">
        <v>1043</v>
      </c>
      <c r="AE19" s="40" t="str">
        <f ca="1">IF($H$1&lt;&gt;"",OFFSET(Eure_nom,MATCH($H$1&amp;"*",Eure,0)-1,,SUM((MID(Eure,1,LEN($H$1))=TEXT($H$1,"0"))*1)),Eure)</f>
        <v>AMFREVILLE SOUS LES MONTS</v>
      </c>
    </row>
    <row r="20" spans="1:31" ht="13.5" customHeight="1">
      <c r="A20" s="178">
        <v>2070</v>
      </c>
      <c r="B20" s="179" t="s">
        <v>36</v>
      </c>
      <c r="C20" s="224"/>
      <c r="D20" s="65"/>
      <c r="E20" s="65"/>
      <c r="F20" s="55"/>
      <c r="G20" s="56"/>
      <c r="H20" s="67">
        <f t="shared" si="1"/>
        <v>5</v>
      </c>
      <c r="I20" s="32"/>
      <c r="J20" s="32"/>
      <c r="K20" s="32"/>
      <c r="L20" s="50"/>
      <c r="O20" s="33"/>
      <c r="P20" s="33"/>
      <c r="Q20" s="33"/>
      <c r="R20" s="33"/>
      <c r="S20" s="33"/>
      <c r="T20" s="33"/>
      <c r="U20" s="33"/>
      <c r="V20" s="33"/>
      <c r="W20" s="33"/>
      <c r="X20" s="38" t="s">
        <v>1044</v>
      </c>
      <c r="Y20" s="38" t="s">
        <v>1045</v>
      </c>
      <c r="Z20" s="38" t="s">
        <v>1046</v>
      </c>
      <c r="AA20" s="38" t="s">
        <v>1047</v>
      </c>
      <c r="AB20" s="38" t="s">
        <v>1048</v>
      </c>
      <c r="AC20" s="40"/>
      <c r="AD20" s="41" t="s">
        <v>1049</v>
      </c>
      <c r="AE20" s="40" t="str">
        <f ca="1">IF($H$1&lt;&gt;"",OFFSET(Manche_nom,MATCH($H$1&amp;"*",Manche,0)-1,,SUM((MID(Manche,1,LEN($H$1))=TEXT($H$1,"0"))*1)),Manche)</f>
        <v>ANNOVILLE</v>
      </c>
    </row>
    <row r="21" spans="1:31" ht="13.5" customHeight="1">
      <c r="A21" s="178">
        <v>2120</v>
      </c>
      <c r="B21" s="179" t="s">
        <v>37</v>
      </c>
      <c r="C21" s="224"/>
      <c r="D21" s="65"/>
      <c r="E21" s="65"/>
      <c r="F21" s="55"/>
      <c r="G21" s="56"/>
      <c r="H21" s="67">
        <f t="shared" si="1"/>
        <v>5</v>
      </c>
      <c r="I21" s="32"/>
      <c r="J21" s="32"/>
      <c r="K21" s="32"/>
      <c r="L21" s="50"/>
      <c r="O21" s="33"/>
      <c r="P21" s="33"/>
      <c r="Q21" s="33"/>
      <c r="R21" s="33"/>
      <c r="S21" s="33"/>
      <c r="T21" s="33"/>
      <c r="U21" s="33"/>
      <c r="V21" s="33"/>
      <c r="W21" s="33"/>
      <c r="X21" s="38" t="s">
        <v>1050</v>
      </c>
      <c r="Y21" s="38" t="s">
        <v>1051</v>
      </c>
      <c r="Z21" s="38" t="s">
        <v>1052</v>
      </c>
      <c r="AA21" s="38" t="s">
        <v>1053</v>
      </c>
      <c r="AB21" s="38" t="s">
        <v>3383</v>
      </c>
      <c r="AC21" s="40"/>
      <c r="AD21" s="41" t="s">
        <v>3384</v>
      </c>
      <c r="AE21" s="40" t="str">
        <f ca="1">IF($H$1&lt;&gt;"",OFFSET(Orne_nom,MATCH($H$1&amp;"*",Orne,0)-1,,SUM((MID(Orne,1,LEN($H$1))=TEXT($H$1,"0"))*1)),Orne)</f>
        <v>AUNOU SUR ORNE</v>
      </c>
    </row>
    <row r="22" spans="1:31" ht="13.5" customHeight="1">
      <c r="A22" s="178">
        <v>2080</v>
      </c>
      <c r="B22" s="179" t="s">
        <v>38</v>
      </c>
      <c r="C22" s="224"/>
      <c r="D22" s="65"/>
      <c r="E22" s="65"/>
      <c r="F22" s="55"/>
      <c r="G22" s="56"/>
      <c r="H22" s="67">
        <f t="shared" si="1"/>
        <v>5</v>
      </c>
      <c r="I22" s="32"/>
      <c r="J22" s="32"/>
      <c r="K22" s="32"/>
      <c r="L22" s="50"/>
      <c r="O22" s="33"/>
      <c r="P22" s="33"/>
      <c r="Q22" s="33"/>
      <c r="R22" s="33"/>
      <c r="S22" s="33"/>
      <c r="T22" s="33"/>
      <c r="U22" s="33"/>
      <c r="V22" s="33"/>
      <c r="W22" s="33"/>
      <c r="X22" s="38" t="s">
        <v>3385</v>
      </c>
      <c r="Y22" s="38" t="s">
        <v>3358</v>
      </c>
      <c r="Z22" s="38" t="s">
        <v>3359</v>
      </c>
      <c r="AA22" s="38" t="s">
        <v>3360</v>
      </c>
      <c r="AB22" s="38" t="s">
        <v>3361</v>
      </c>
      <c r="AC22" s="40"/>
      <c r="AD22" s="41" t="s">
        <v>3362</v>
      </c>
      <c r="AE22" s="40" t="str">
        <f ca="1">IF($H$1&lt;&gt;"",OFFSET(Seine_nom,MATCH($H$1&amp;"*",Seine_maritime,0)-1,,SUM((MID(Seine_maritime,1,LEN($H$1))=TEXT($H$1,"0"))*1)),Seine_maritime)</f>
        <v>ANGLESQUEVILLE L'ESNEVAL</v>
      </c>
    </row>
    <row r="23" spans="1:31" ht="13.5" customHeight="1">
      <c r="A23" s="178">
        <v>2210</v>
      </c>
      <c r="B23" s="179" t="s">
        <v>39</v>
      </c>
      <c r="C23" s="224"/>
      <c r="D23" s="54"/>
      <c r="E23" s="65"/>
      <c r="F23" s="55"/>
      <c r="G23" s="56"/>
      <c r="H23" s="67">
        <f t="shared" si="1"/>
        <v>5</v>
      </c>
      <c r="I23" s="32"/>
      <c r="J23" s="32"/>
      <c r="K23" s="32"/>
      <c r="L23" s="50"/>
      <c r="O23" s="33"/>
      <c r="P23" s="33"/>
      <c r="Q23" s="33"/>
      <c r="R23" s="33"/>
      <c r="S23" s="33"/>
      <c r="T23" s="33"/>
      <c r="U23" s="33"/>
      <c r="V23" s="33"/>
      <c r="W23" s="33"/>
      <c r="X23" s="38" t="s">
        <v>3363</v>
      </c>
      <c r="Y23" s="38" t="s">
        <v>3364</v>
      </c>
      <c r="Z23" s="38" t="s">
        <v>3365</v>
      </c>
      <c r="AA23" s="38" t="s">
        <v>3366</v>
      </c>
      <c r="AB23" s="38" t="s">
        <v>3367</v>
      </c>
      <c r="AC23" s="40"/>
      <c r="AD23" s="40"/>
      <c r="AE23" s="40"/>
    </row>
    <row r="24" spans="1:31" ht="13.5" customHeight="1">
      <c r="A24" s="178">
        <v>2200</v>
      </c>
      <c r="B24" s="179" t="s">
        <v>40</v>
      </c>
      <c r="C24" s="224"/>
      <c r="D24" s="54"/>
      <c r="E24" s="65"/>
      <c r="F24" s="55"/>
      <c r="G24" s="56"/>
      <c r="H24" s="67">
        <f t="shared" si="1"/>
        <v>5</v>
      </c>
      <c r="I24" s="32"/>
      <c r="J24" s="32"/>
      <c r="K24" s="32"/>
      <c r="L24" s="50"/>
      <c r="O24" s="33"/>
      <c r="P24" s="33"/>
      <c r="Q24" s="33"/>
      <c r="R24" s="33"/>
      <c r="S24" s="33"/>
      <c r="T24" s="33"/>
      <c r="U24" s="33"/>
      <c r="V24" s="33"/>
      <c r="W24" s="33"/>
      <c r="X24" s="38" t="s">
        <v>3368</v>
      </c>
      <c r="Y24" s="38" t="s">
        <v>3369</v>
      </c>
      <c r="Z24" s="38" t="s">
        <v>3216</v>
      </c>
      <c r="AA24" s="38" t="s">
        <v>3217</v>
      </c>
      <c r="AB24" s="38" t="s">
        <v>96</v>
      </c>
      <c r="AC24" s="40"/>
      <c r="AD24" s="40"/>
      <c r="AE24" s="40"/>
    </row>
    <row r="25" spans="1:31" ht="13.5" customHeight="1">
      <c r="A25" s="176">
        <v>2270</v>
      </c>
      <c r="B25" s="177" t="s">
        <v>2385</v>
      </c>
      <c r="C25" s="224"/>
      <c r="D25" s="65"/>
      <c r="E25" s="65"/>
      <c r="F25" s="55"/>
      <c r="G25" s="56"/>
      <c r="H25" s="67">
        <f t="shared" si="1"/>
        <v>5</v>
      </c>
      <c r="I25" s="32"/>
      <c r="J25" s="32"/>
      <c r="K25" s="32"/>
      <c r="L25" s="50"/>
      <c r="O25" s="33"/>
      <c r="P25" s="33"/>
      <c r="Q25" s="33"/>
      <c r="R25" s="33"/>
      <c r="S25" s="33"/>
      <c r="T25" s="33"/>
      <c r="U25" s="33"/>
      <c r="V25" s="33"/>
      <c r="W25" s="33"/>
      <c r="X25" s="38" t="s">
        <v>97</v>
      </c>
      <c r="Y25" s="38" t="s">
        <v>98</v>
      </c>
      <c r="Z25" s="38" t="s">
        <v>99</v>
      </c>
      <c r="AA25" s="38" t="s">
        <v>100</v>
      </c>
      <c r="AB25" s="38" t="s">
        <v>101</v>
      </c>
      <c r="AC25" s="40"/>
      <c r="AD25" s="40"/>
      <c r="AE25" s="40"/>
    </row>
    <row r="26" spans="1:31" ht="13.5" customHeight="1">
      <c r="A26" s="176">
        <v>2260</v>
      </c>
      <c r="B26" s="179" t="s">
        <v>1773</v>
      </c>
      <c r="C26" s="224"/>
      <c r="D26" s="54"/>
      <c r="E26" s="65"/>
      <c r="F26" s="55"/>
      <c r="G26" s="56"/>
      <c r="H26" s="67">
        <f t="shared" si="1"/>
        <v>5</v>
      </c>
      <c r="I26" s="32"/>
      <c r="J26" s="32"/>
      <c r="K26" s="32"/>
      <c r="L26" s="50"/>
      <c r="O26" s="33"/>
      <c r="P26" s="33"/>
      <c r="Q26" s="33"/>
      <c r="R26" s="33"/>
      <c r="S26" s="33"/>
      <c r="T26" s="33"/>
      <c r="U26" s="33"/>
      <c r="V26" s="33"/>
      <c r="W26" s="33"/>
      <c r="X26" s="38" t="s">
        <v>3676</v>
      </c>
      <c r="Y26" s="38" t="s">
        <v>3677</v>
      </c>
      <c r="Z26" s="38" t="s">
        <v>3678</v>
      </c>
      <c r="AA26" s="38" t="s">
        <v>3376</v>
      </c>
      <c r="AB26" s="38" t="s">
        <v>3377</v>
      </c>
      <c r="AC26" s="40"/>
      <c r="AD26" s="40"/>
      <c r="AE26" s="40"/>
    </row>
    <row r="27" spans="1:31" ht="13.5" customHeight="1">
      <c r="A27" s="176">
        <v>5250</v>
      </c>
      <c r="B27" s="177" t="s">
        <v>2386</v>
      </c>
      <c r="C27" s="224"/>
      <c r="D27" s="54"/>
      <c r="E27" s="65"/>
      <c r="F27" s="55"/>
      <c r="G27" s="56"/>
      <c r="H27" s="67">
        <f t="shared" si="1"/>
        <v>5</v>
      </c>
      <c r="I27" s="32"/>
      <c r="J27" s="32"/>
      <c r="K27" s="32"/>
      <c r="L27" s="50"/>
      <c r="O27" s="33"/>
      <c r="P27" s="33"/>
      <c r="Q27" s="33"/>
      <c r="R27" s="33"/>
      <c r="S27" s="33"/>
      <c r="T27" s="33"/>
      <c r="U27" s="33"/>
      <c r="V27" s="33"/>
      <c r="W27" s="33"/>
      <c r="X27" s="38" t="s">
        <v>3378</v>
      </c>
      <c r="Y27" s="38" t="s">
        <v>3379</v>
      </c>
      <c r="Z27" s="38" t="s">
        <v>3380</v>
      </c>
      <c r="AA27" s="38" t="s">
        <v>1620</v>
      </c>
      <c r="AB27" s="38" t="s">
        <v>3381</v>
      </c>
      <c r="AC27" s="40"/>
      <c r="AD27" s="40"/>
      <c r="AE27" s="40"/>
    </row>
    <row r="28" spans="1:31" ht="13.5" customHeight="1">
      <c r="A28" s="176">
        <v>3730</v>
      </c>
      <c r="B28" s="179" t="s">
        <v>2606</v>
      </c>
      <c r="C28" s="224"/>
      <c r="D28" s="54"/>
      <c r="E28" s="65"/>
      <c r="F28" s="55"/>
      <c r="G28" s="56"/>
      <c r="H28" s="67">
        <f t="shared" si="1"/>
        <v>5</v>
      </c>
      <c r="I28" s="32"/>
      <c r="J28" s="32"/>
      <c r="K28" s="32"/>
      <c r="L28" s="50"/>
      <c r="O28" s="33"/>
      <c r="P28" s="33"/>
      <c r="Q28" s="33"/>
      <c r="R28" s="33"/>
      <c r="S28" s="33"/>
      <c r="T28" s="33"/>
      <c r="U28" s="33"/>
      <c r="V28" s="33"/>
      <c r="W28" s="33"/>
      <c r="X28" s="38" t="s">
        <v>130</v>
      </c>
      <c r="Y28" s="38" t="s">
        <v>131</v>
      </c>
      <c r="Z28" s="38" t="s">
        <v>132</v>
      </c>
      <c r="AA28" s="38" t="s">
        <v>133</v>
      </c>
      <c r="AB28" s="38" t="s">
        <v>134</v>
      </c>
      <c r="AC28" s="40"/>
      <c r="AD28" s="40"/>
      <c r="AE28" s="40"/>
    </row>
    <row r="29" spans="1:31" ht="13.5" customHeight="1">
      <c r="A29" s="176">
        <v>3710</v>
      </c>
      <c r="B29" s="179" t="s">
        <v>2607</v>
      </c>
      <c r="C29" s="224"/>
      <c r="D29" s="54"/>
      <c r="E29" s="65"/>
      <c r="F29" s="202"/>
      <c r="G29" s="56"/>
      <c r="H29" s="67">
        <f t="shared" si="1"/>
        <v>5</v>
      </c>
      <c r="I29" s="32"/>
      <c r="J29" s="32"/>
      <c r="K29" s="32"/>
      <c r="L29" s="50"/>
      <c r="O29" s="33"/>
      <c r="P29" s="33"/>
      <c r="Q29" s="33"/>
      <c r="R29" s="33"/>
      <c r="S29" s="33"/>
      <c r="T29" s="33"/>
      <c r="U29" s="33"/>
      <c r="V29" s="33"/>
      <c r="W29" s="33"/>
      <c r="X29" s="38" t="s">
        <v>3486</v>
      </c>
      <c r="Y29" s="38" t="s">
        <v>3487</v>
      </c>
      <c r="Z29" s="38" t="s">
        <v>3488</v>
      </c>
      <c r="AA29" s="38" t="s">
        <v>3489</v>
      </c>
      <c r="AB29" s="38" t="s">
        <v>3490</v>
      </c>
      <c r="AC29" s="40"/>
      <c r="AD29" s="40"/>
      <c r="AE29" s="40"/>
    </row>
    <row r="30" spans="1:31" ht="13.5" customHeight="1">
      <c r="A30" s="176">
        <v>3670</v>
      </c>
      <c r="B30" s="179" t="s">
        <v>2608</v>
      </c>
      <c r="C30" s="224"/>
      <c r="D30" s="54"/>
      <c r="E30" s="65"/>
      <c r="F30" s="55"/>
      <c r="G30" s="56"/>
      <c r="H30" s="67">
        <f t="shared" si="1"/>
        <v>5</v>
      </c>
      <c r="I30" s="32"/>
      <c r="J30" s="32"/>
      <c r="K30" s="32"/>
      <c r="L30" s="50"/>
      <c r="O30" s="33"/>
      <c r="P30" s="33"/>
      <c r="Q30" s="33"/>
      <c r="R30" s="33"/>
      <c r="S30" s="33"/>
      <c r="T30" s="33"/>
      <c r="U30" s="33"/>
      <c r="V30" s="33"/>
      <c r="W30" s="33"/>
      <c r="X30" s="38" t="s">
        <v>3491</v>
      </c>
      <c r="Y30" s="38" t="s">
        <v>3492</v>
      </c>
      <c r="Z30" s="38" t="s">
        <v>3493</v>
      </c>
      <c r="AA30" s="38" t="s">
        <v>3494</v>
      </c>
      <c r="AB30" s="38" t="s">
        <v>3495</v>
      </c>
      <c r="AC30" s="40"/>
      <c r="AD30" s="40"/>
      <c r="AE30" s="40"/>
    </row>
    <row r="31" spans="1:31" ht="13.5" customHeight="1">
      <c r="A31" s="176">
        <v>3720</v>
      </c>
      <c r="B31" s="179" t="s">
        <v>2609</v>
      </c>
      <c r="C31" s="224"/>
      <c r="D31" s="54"/>
      <c r="E31" s="65"/>
      <c r="F31" s="202"/>
      <c r="G31" s="56"/>
      <c r="H31" s="67">
        <f t="shared" si="1"/>
        <v>5</v>
      </c>
      <c r="I31" s="32"/>
      <c r="J31" s="32"/>
      <c r="K31" s="32"/>
      <c r="L31" s="50"/>
      <c r="O31" s="33"/>
      <c r="P31" s="33"/>
      <c r="Q31" s="33"/>
      <c r="R31" s="33"/>
      <c r="S31" s="33"/>
      <c r="T31" s="33"/>
      <c r="U31" s="33"/>
      <c r="V31" s="33"/>
      <c r="W31" s="33"/>
      <c r="X31" s="38" t="s">
        <v>3496</v>
      </c>
      <c r="Y31" s="38" t="s">
        <v>3497</v>
      </c>
      <c r="Z31" s="38" t="s">
        <v>3498</v>
      </c>
      <c r="AA31" s="38" t="s">
        <v>3499</v>
      </c>
      <c r="AB31" s="38" t="s">
        <v>3500</v>
      </c>
      <c r="AC31" s="40"/>
      <c r="AD31" s="40"/>
      <c r="AE31" s="40"/>
    </row>
    <row r="32" spans="1:31" ht="13.5" customHeight="1">
      <c r="A32" s="176">
        <v>3660</v>
      </c>
      <c r="B32" s="179" t="s">
        <v>2610</v>
      </c>
      <c r="C32" s="224"/>
      <c r="D32" s="54"/>
      <c r="E32" s="65"/>
      <c r="F32" s="55"/>
      <c r="G32" s="56"/>
      <c r="H32" s="67">
        <f t="shared" si="1"/>
        <v>5</v>
      </c>
      <c r="I32" s="32"/>
      <c r="J32" s="32"/>
      <c r="K32" s="32"/>
      <c r="L32" s="50"/>
      <c r="O32" s="33"/>
      <c r="P32" s="33"/>
      <c r="Q32" s="33"/>
      <c r="R32" s="33"/>
      <c r="S32" s="33"/>
      <c r="T32" s="33"/>
      <c r="U32" s="33"/>
      <c r="V32" s="33"/>
      <c r="W32" s="33"/>
      <c r="X32" s="38" t="s">
        <v>3501</v>
      </c>
      <c r="Y32" s="38" t="s">
        <v>3502</v>
      </c>
      <c r="Z32" s="38" t="s">
        <v>3503</v>
      </c>
      <c r="AA32" s="38" t="s">
        <v>3504</v>
      </c>
      <c r="AB32" s="38" t="s">
        <v>3505</v>
      </c>
      <c r="AC32" s="40"/>
      <c r="AD32" s="40"/>
      <c r="AE32" s="40">
        <f>IF(AC7=14,Calvados14,IF(AC7=27,Eure27,IF(AC7=50,Manche50,IF(AC7=61,Orne61,IF(AC7=76,Seine_maritime76,"")))))</f>
      </c>
    </row>
    <row r="33" spans="1:31" ht="13.5" customHeight="1">
      <c r="A33" s="176">
        <v>690</v>
      </c>
      <c r="B33" s="179" t="s">
        <v>2611</v>
      </c>
      <c r="C33" s="224"/>
      <c r="D33" s="54"/>
      <c r="E33" s="65"/>
      <c r="F33" s="55"/>
      <c r="G33" s="56"/>
      <c r="H33" s="67">
        <f t="shared" si="1"/>
        <v>5</v>
      </c>
      <c r="I33" s="32"/>
      <c r="J33" s="32"/>
      <c r="K33" s="32"/>
      <c r="O33" s="33"/>
      <c r="P33" s="33"/>
      <c r="Q33" s="33"/>
      <c r="R33" s="33"/>
      <c r="S33" s="33"/>
      <c r="T33" s="33"/>
      <c r="U33" s="33"/>
      <c r="V33" s="33"/>
      <c r="W33" s="33"/>
      <c r="X33" s="38" t="s">
        <v>3506</v>
      </c>
      <c r="Y33" s="38" t="s">
        <v>3376</v>
      </c>
      <c r="Z33" s="38" t="s">
        <v>3507</v>
      </c>
      <c r="AA33" s="38" t="s">
        <v>3508</v>
      </c>
      <c r="AB33" s="38" t="s">
        <v>3509</v>
      </c>
      <c r="AC33" s="40"/>
      <c r="AD33" s="40"/>
      <c r="AE33" s="40"/>
    </row>
    <row r="34" spans="1:31" ht="13.5" customHeight="1">
      <c r="A34" s="176">
        <v>670</v>
      </c>
      <c r="B34" s="179" t="s">
        <v>2612</v>
      </c>
      <c r="C34" s="224"/>
      <c r="D34" s="54"/>
      <c r="E34" s="65"/>
      <c r="F34" s="202"/>
      <c r="G34" s="56"/>
      <c r="H34" s="67">
        <f t="shared" si="1"/>
        <v>5</v>
      </c>
      <c r="I34" s="32"/>
      <c r="J34" s="32"/>
      <c r="K34" s="32"/>
      <c r="O34" s="33"/>
      <c r="P34" s="33"/>
      <c r="Q34" s="33"/>
      <c r="R34" s="33"/>
      <c r="S34" s="33"/>
      <c r="T34" s="33"/>
      <c r="U34" s="33"/>
      <c r="V34" s="33"/>
      <c r="W34" s="33"/>
      <c r="X34" s="38" t="s">
        <v>3510</v>
      </c>
      <c r="Y34" s="38" t="s">
        <v>3511</v>
      </c>
      <c r="Z34" s="38" t="s">
        <v>3512</v>
      </c>
      <c r="AA34" s="38" t="s">
        <v>3513</v>
      </c>
      <c r="AB34" s="38" t="s">
        <v>2542</v>
      </c>
      <c r="AC34" s="40"/>
      <c r="AD34" s="40"/>
      <c r="AE34" s="40"/>
    </row>
    <row r="35" spans="1:31" ht="13.5" customHeight="1">
      <c r="A35" s="176">
        <v>691</v>
      </c>
      <c r="B35" s="179" t="s">
        <v>2921</v>
      </c>
      <c r="C35" s="224"/>
      <c r="D35" s="54"/>
      <c r="E35" s="54"/>
      <c r="F35" s="55"/>
      <c r="G35" s="56"/>
      <c r="H35" s="67">
        <f t="shared" si="1"/>
        <v>5</v>
      </c>
      <c r="I35" s="32"/>
      <c r="J35" s="32"/>
      <c r="K35" s="32"/>
      <c r="O35" s="33"/>
      <c r="P35" s="33"/>
      <c r="Q35" s="33"/>
      <c r="R35" s="33"/>
      <c r="S35" s="33"/>
      <c r="T35" s="33"/>
      <c r="U35" s="33"/>
      <c r="V35" s="33"/>
      <c r="W35" s="33"/>
      <c r="X35" s="38" t="s">
        <v>2543</v>
      </c>
      <c r="Y35" s="38" t="s">
        <v>2544</v>
      </c>
      <c r="Z35" s="38" t="s">
        <v>2545</v>
      </c>
      <c r="AA35" s="38" t="s">
        <v>2546</v>
      </c>
      <c r="AB35" s="38" t="s">
        <v>1527</v>
      </c>
      <c r="AC35" s="40"/>
      <c r="AD35" s="40"/>
      <c r="AE35" s="40"/>
    </row>
    <row r="36" spans="1:31" ht="13.5" customHeight="1">
      <c r="A36" s="176">
        <v>680</v>
      </c>
      <c r="B36" s="179" t="s">
        <v>1565</v>
      </c>
      <c r="C36" s="224"/>
      <c r="D36" s="54"/>
      <c r="E36" s="54"/>
      <c r="F36" s="55"/>
      <c r="G36" s="56"/>
      <c r="H36" s="67">
        <f t="shared" si="1"/>
        <v>5</v>
      </c>
      <c r="I36" s="32"/>
      <c r="J36" s="32"/>
      <c r="K36" s="32"/>
      <c r="O36" s="33"/>
      <c r="P36" s="33"/>
      <c r="Q36" s="33"/>
      <c r="R36" s="33"/>
      <c r="S36" s="33"/>
      <c r="T36" s="33"/>
      <c r="U36" s="33"/>
      <c r="V36" s="33"/>
      <c r="W36" s="33"/>
      <c r="X36" s="38" t="s">
        <v>1528</v>
      </c>
      <c r="Y36" s="38" t="s">
        <v>1529</v>
      </c>
      <c r="Z36" s="38" t="s">
        <v>1530</v>
      </c>
      <c r="AA36" s="38" t="s">
        <v>1531</v>
      </c>
      <c r="AB36" s="38" t="s">
        <v>1532</v>
      </c>
      <c r="AC36" s="40"/>
      <c r="AD36" s="40"/>
      <c r="AE36" s="40"/>
    </row>
    <row r="37" spans="1:31" ht="13.5" customHeight="1">
      <c r="A37" s="176">
        <v>390</v>
      </c>
      <c r="B37" s="177" t="s">
        <v>2387</v>
      </c>
      <c r="C37" s="224"/>
      <c r="D37" s="54"/>
      <c r="E37" s="54"/>
      <c r="F37" s="55"/>
      <c r="G37" s="56"/>
      <c r="H37" s="67">
        <f t="shared" si="1"/>
        <v>5</v>
      </c>
      <c r="I37" s="32"/>
      <c r="J37" s="32"/>
      <c r="K37" s="32"/>
      <c r="O37" s="33"/>
      <c r="P37" s="33"/>
      <c r="Q37" s="33"/>
      <c r="R37" s="33"/>
      <c r="S37" s="33"/>
      <c r="T37" s="33"/>
      <c r="U37" s="33"/>
      <c r="V37" s="33"/>
      <c r="W37" s="33"/>
      <c r="X37" s="38" t="s">
        <v>1533</v>
      </c>
      <c r="Y37" s="38" t="s">
        <v>1534</v>
      </c>
      <c r="Z37" s="38" t="s">
        <v>1535</v>
      </c>
      <c r="AA37" s="38" t="s">
        <v>1536</v>
      </c>
      <c r="AB37" s="38" t="s">
        <v>1537</v>
      </c>
      <c r="AC37" s="40"/>
      <c r="AD37" s="40"/>
      <c r="AE37" s="40"/>
    </row>
    <row r="38" spans="1:31" ht="13.5" customHeight="1">
      <c r="A38" s="176">
        <v>1150</v>
      </c>
      <c r="B38" s="179" t="s">
        <v>2613</v>
      </c>
      <c r="C38" s="224"/>
      <c r="D38" s="54"/>
      <c r="E38" s="54"/>
      <c r="F38" s="202"/>
      <c r="G38" s="56"/>
      <c r="H38" s="67">
        <f t="shared" si="1"/>
        <v>5</v>
      </c>
      <c r="I38" s="32"/>
      <c r="J38" s="32"/>
      <c r="K38" s="32"/>
      <c r="O38" s="33"/>
      <c r="P38" s="33"/>
      <c r="Q38" s="33"/>
      <c r="R38" s="33"/>
      <c r="S38" s="33"/>
      <c r="T38" s="33"/>
      <c r="U38" s="33"/>
      <c r="V38" s="33"/>
      <c r="W38" s="33"/>
      <c r="X38" s="38" t="s">
        <v>1538</v>
      </c>
      <c r="Y38" s="38" t="s">
        <v>1539</v>
      </c>
      <c r="Z38" s="38" t="s">
        <v>1540</v>
      </c>
      <c r="AA38" s="38" t="s">
        <v>1541</v>
      </c>
      <c r="AB38" s="38" t="s">
        <v>1542</v>
      </c>
      <c r="AC38" s="40"/>
      <c r="AD38" s="40"/>
      <c r="AE38" s="40"/>
    </row>
    <row r="39" spans="1:31" ht="13.5" customHeight="1">
      <c r="A39" s="176">
        <v>4140</v>
      </c>
      <c r="B39" s="179" t="s">
        <v>2614</v>
      </c>
      <c r="C39" s="224"/>
      <c r="D39" s="54"/>
      <c r="E39" s="54"/>
      <c r="F39" s="202"/>
      <c r="G39" s="56"/>
      <c r="H39" s="67">
        <f t="shared" si="1"/>
        <v>5</v>
      </c>
      <c r="I39" s="32"/>
      <c r="J39" s="32"/>
      <c r="K39" s="32"/>
      <c r="O39" s="33"/>
      <c r="P39" s="33"/>
      <c r="Q39" s="33"/>
      <c r="R39" s="33"/>
      <c r="S39" s="33"/>
      <c r="T39" s="33"/>
      <c r="U39" s="33"/>
      <c r="V39" s="33"/>
      <c r="W39" s="33"/>
      <c r="X39" s="38" t="s">
        <v>1543</v>
      </c>
      <c r="Y39" s="38" t="s">
        <v>1544</v>
      </c>
      <c r="Z39" s="38" t="s">
        <v>1545</v>
      </c>
      <c r="AA39" s="38" t="s">
        <v>1546</v>
      </c>
      <c r="AB39" s="38" t="s">
        <v>1547</v>
      </c>
      <c r="AC39" s="40"/>
      <c r="AD39" s="40"/>
      <c r="AE39" s="40"/>
    </row>
    <row r="40" spans="1:31" ht="13.5" customHeight="1">
      <c r="A40" s="176">
        <v>5300</v>
      </c>
      <c r="B40" s="179" t="s">
        <v>2615</v>
      </c>
      <c r="C40" s="224"/>
      <c r="D40" s="54"/>
      <c r="E40" s="65"/>
      <c r="F40" s="202"/>
      <c r="G40" s="56"/>
      <c r="H40" s="67">
        <f t="shared" si="1"/>
        <v>5</v>
      </c>
      <c r="I40" s="32"/>
      <c r="J40" s="32"/>
      <c r="K40" s="32"/>
      <c r="O40" s="33"/>
      <c r="P40" s="33"/>
      <c r="Q40" s="33"/>
      <c r="R40" s="33"/>
      <c r="S40" s="33"/>
      <c r="T40" s="33"/>
      <c r="U40" s="33"/>
      <c r="V40" s="33"/>
      <c r="W40" s="33"/>
      <c r="X40" s="38" t="s">
        <v>1548</v>
      </c>
      <c r="Y40" s="38" t="s">
        <v>1549</v>
      </c>
      <c r="Z40" s="38" t="s">
        <v>1550</v>
      </c>
      <c r="AA40" s="38" t="s">
        <v>1551</v>
      </c>
      <c r="AB40" s="38" t="s">
        <v>1552</v>
      </c>
      <c r="AC40" s="40"/>
      <c r="AD40" s="40"/>
      <c r="AE40" s="40"/>
    </row>
    <row r="41" spans="1:31" ht="13.5" customHeight="1">
      <c r="A41" s="176">
        <v>5380</v>
      </c>
      <c r="B41" s="179" t="s">
        <v>2922</v>
      </c>
      <c r="C41" s="224"/>
      <c r="D41" s="54"/>
      <c r="E41" s="65"/>
      <c r="F41" s="55"/>
      <c r="G41" s="56"/>
      <c r="H41" s="67">
        <f t="shared" si="1"/>
        <v>5</v>
      </c>
      <c r="I41" s="32"/>
      <c r="J41" s="32"/>
      <c r="K41" s="32"/>
      <c r="O41" s="33"/>
      <c r="P41" s="33"/>
      <c r="Q41" s="33"/>
      <c r="R41" s="33"/>
      <c r="S41" s="33"/>
      <c r="T41" s="33"/>
      <c r="U41" s="33"/>
      <c r="V41" s="33"/>
      <c r="W41" s="33"/>
      <c r="X41" s="38" t="s">
        <v>1553</v>
      </c>
      <c r="Y41" s="38" t="s">
        <v>3494</v>
      </c>
      <c r="Z41" s="38" t="s">
        <v>1554</v>
      </c>
      <c r="AA41" s="38" t="s">
        <v>1555</v>
      </c>
      <c r="AB41" s="38" t="s">
        <v>1556</v>
      </c>
      <c r="AC41" s="40"/>
      <c r="AD41" s="40"/>
      <c r="AE41" s="40"/>
    </row>
    <row r="42" spans="1:31" ht="13.5" customHeight="1">
      <c r="A42" s="176">
        <v>5480</v>
      </c>
      <c r="B42" s="179" t="s">
        <v>2616</v>
      </c>
      <c r="C42" s="224"/>
      <c r="D42" s="54"/>
      <c r="E42" s="65"/>
      <c r="F42" s="202"/>
      <c r="G42" s="56"/>
      <c r="H42" s="67">
        <f t="shared" si="1"/>
        <v>5</v>
      </c>
      <c r="I42" s="32"/>
      <c r="J42" s="32"/>
      <c r="K42" s="32"/>
      <c r="O42" s="33"/>
      <c r="P42" s="33"/>
      <c r="Q42" s="33"/>
      <c r="R42" s="33"/>
      <c r="S42" s="33"/>
      <c r="T42" s="33"/>
      <c r="U42" s="33"/>
      <c r="V42" s="33"/>
      <c r="W42" s="33"/>
      <c r="X42" s="38" t="s">
        <v>1557</v>
      </c>
      <c r="Y42" s="38" t="s">
        <v>3422</v>
      </c>
      <c r="Z42" s="38" t="s">
        <v>3423</v>
      </c>
      <c r="AA42" s="38" t="s">
        <v>3424</v>
      </c>
      <c r="AB42" s="38" t="s">
        <v>3425</v>
      </c>
      <c r="AC42" s="40"/>
      <c r="AD42" s="40"/>
      <c r="AE42" s="40"/>
    </row>
    <row r="43" spans="1:31" ht="13.5" customHeight="1">
      <c r="A43" s="176">
        <v>5400</v>
      </c>
      <c r="B43" s="179" t="s">
        <v>2617</v>
      </c>
      <c r="C43" s="224"/>
      <c r="D43" s="54"/>
      <c r="E43" s="65"/>
      <c r="F43" s="202"/>
      <c r="G43" s="56"/>
      <c r="H43" s="67">
        <f t="shared" si="1"/>
        <v>5</v>
      </c>
      <c r="I43" s="32"/>
      <c r="J43" s="32"/>
      <c r="K43" s="32"/>
      <c r="O43" s="33"/>
      <c r="P43" s="33"/>
      <c r="Q43" s="33"/>
      <c r="R43" s="33"/>
      <c r="S43" s="33"/>
      <c r="T43" s="33"/>
      <c r="U43" s="33"/>
      <c r="V43" s="33"/>
      <c r="W43" s="33"/>
      <c r="X43" s="38" t="s">
        <v>3426</v>
      </c>
      <c r="Y43" s="38" t="s">
        <v>3909</v>
      </c>
      <c r="Z43" s="38" t="s">
        <v>3910</v>
      </c>
      <c r="AA43" s="38" t="s">
        <v>695</v>
      </c>
      <c r="AB43" s="38" t="s">
        <v>696</v>
      </c>
      <c r="AC43" s="40"/>
      <c r="AD43" s="40"/>
      <c r="AE43" s="40"/>
    </row>
    <row r="44" spans="1:31" ht="13.5" customHeight="1">
      <c r="A44" s="176">
        <v>5370</v>
      </c>
      <c r="B44" s="179" t="s">
        <v>3007</v>
      </c>
      <c r="C44" s="224"/>
      <c r="D44" s="54"/>
      <c r="E44" s="65"/>
      <c r="F44" s="55"/>
      <c r="G44" s="56"/>
      <c r="H44" s="67">
        <f t="shared" si="1"/>
        <v>5</v>
      </c>
      <c r="I44" s="32"/>
      <c r="J44" s="32"/>
      <c r="K44" s="32"/>
      <c r="O44" s="33"/>
      <c r="P44" s="33"/>
      <c r="Q44" s="33"/>
      <c r="R44" s="33"/>
      <c r="S44" s="33"/>
      <c r="T44" s="33"/>
      <c r="U44" s="33"/>
      <c r="V44" s="33"/>
      <c r="W44" s="33"/>
      <c r="X44" s="38" t="s">
        <v>1222</v>
      </c>
      <c r="Y44" s="38" t="s">
        <v>1223</v>
      </c>
      <c r="Z44" s="38" t="s">
        <v>1224</v>
      </c>
      <c r="AA44" s="38" t="s">
        <v>1225</v>
      </c>
      <c r="AB44" s="38" t="s">
        <v>1226</v>
      </c>
      <c r="AC44" s="40"/>
      <c r="AD44" s="40"/>
      <c r="AE44" s="40"/>
    </row>
    <row r="45" spans="1:31" ht="13.5" customHeight="1">
      <c r="A45" s="176">
        <v>5510</v>
      </c>
      <c r="B45" s="179" t="s">
        <v>2618</v>
      </c>
      <c r="C45" s="224"/>
      <c r="D45" s="54"/>
      <c r="E45" s="65"/>
      <c r="F45" s="55"/>
      <c r="G45" s="56"/>
      <c r="H45" s="67">
        <f t="shared" si="1"/>
        <v>5</v>
      </c>
      <c r="I45" s="32"/>
      <c r="J45" s="32"/>
      <c r="K45" s="32"/>
      <c r="O45" s="33"/>
      <c r="P45" s="33"/>
      <c r="Q45" s="33"/>
      <c r="R45" s="33"/>
      <c r="S45" s="33"/>
      <c r="T45" s="33"/>
      <c r="U45" s="33"/>
      <c r="V45" s="33"/>
      <c r="W45" s="33"/>
      <c r="X45" s="38" t="s">
        <v>1227</v>
      </c>
      <c r="Y45" s="38" t="s">
        <v>351</v>
      </c>
      <c r="Z45" s="38" t="s">
        <v>352</v>
      </c>
      <c r="AA45" s="38" t="s">
        <v>353</v>
      </c>
      <c r="AB45" s="38" t="s">
        <v>354</v>
      </c>
      <c r="AC45" s="40"/>
      <c r="AD45" s="40"/>
      <c r="AE45" s="40"/>
    </row>
    <row r="46" spans="1:31" ht="13.5" customHeight="1">
      <c r="A46" s="176">
        <v>5410</v>
      </c>
      <c r="B46" s="179" t="s">
        <v>2619</v>
      </c>
      <c r="C46" s="224"/>
      <c r="D46" s="54"/>
      <c r="E46" s="65"/>
      <c r="F46" s="55"/>
      <c r="G46" s="56"/>
      <c r="H46" s="67">
        <f t="shared" si="1"/>
        <v>5</v>
      </c>
      <c r="I46" s="32"/>
      <c r="J46" s="32"/>
      <c r="K46" s="32"/>
      <c r="O46" s="33"/>
      <c r="P46" s="33"/>
      <c r="Q46" s="33"/>
      <c r="R46" s="33"/>
      <c r="S46" s="33"/>
      <c r="T46" s="33"/>
      <c r="U46" s="33"/>
      <c r="V46" s="33"/>
      <c r="W46" s="33"/>
      <c r="X46" s="38" t="s">
        <v>355</v>
      </c>
      <c r="Y46" s="38" t="s">
        <v>356</v>
      </c>
      <c r="Z46" s="38" t="s">
        <v>3269</v>
      </c>
      <c r="AA46" s="38" t="s">
        <v>3270</v>
      </c>
      <c r="AB46" s="38" t="s">
        <v>3271</v>
      </c>
      <c r="AC46" s="40"/>
      <c r="AD46" s="40"/>
      <c r="AE46" s="40"/>
    </row>
    <row r="47" spans="1:31" ht="13.5" customHeight="1">
      <c r="A47" s="176">
        <v>1290</v>
      </c>
      <c r="B47" s="177" t="s">
        <v>2388</v>
      </c>
      <c r="C47" s="224"/>
      <c r="D47" s="54"/>
      <c r="E47" s="65"/>
      <c r="F47" s="55"/>
      <c r="G47" s="56"/>
      <c r="H47" s="67">
        <f t="shared" si="1"/>
        <v>5</v>
      </c>
      <c r="I47" s="32"/>
      <c r="J47" s="32"/>
      <c r="K47" s="32"/>
      <c r="O47" s="33"/>
      <c r="P47" s="33"/>
      <c r="Q47" s="33"/>
      <c r="R47" s="33"/>
      <c r="S47" s="33"/>
      <c r="T47" s="33"/>
      <c r="U47" s="33"/>
      <c r="V47" s="33"/>
      <c r="W47" s="33"/>
      <c r="X47" s="38" t="s">
        <v>3272</v>
      </c>
      <c r="Y47" s="38" t="s">
        <v>3273</v>
      </c>
      <c r="Z47" s="38" t="s">
        <v>3274</v>
      </c>
      <c r="AA47" s="38" t="s">
        <v>3275</v>
      </c>
      <c r="AB47" s="38" t="s">
        <v>3276</v>
      </c>
      <c r="AC47" s="40"/>
      <c r="AD47" s="40"/>
      <c r="AE47" s="40"/>
    </row>
    <row r="48" spans="1:31" ht="13.5" customHeight="1">
      <c r="A48" s="176">
        <v>1260</v>
      </c>
      <c r="B48" s="177" t="s">
        <v>1692</v>
      </c>
      <c r="C48" s="224"/>
      <c r="D48" s="54"/>
      <c r="E48" s="65"/>
      <c r="F48" s="55"/>
      <c r="G48" s="56"/>
      <c r="H48" s="67">
        <f t="shared" si="1"/>
        <v>5</v>
      </c>
      <c r="I48" s="32"/>
      <c r="J48" s="32"/>
      <c r="K48" s="32"/>
      <c r="O48" s="33"/>
      <c r="P48" s="33"/>
      <c r="Q48" s="33"/>
      <c r="R48" s="33"/>
      <c r="S48" s="33"/>
      <c r="T48" s="33"/>
      <c r="U48" s="33"/>
      <c r="V48" s="33"/>
      <c r="W48" s="33"/>
      <c r="X48" s="38" t="s">
        <v>188</v>
      </c>
      <c r="Y48" s="38" t="s">
        <v>189</v>
      </c>
      <c r="Z48" s="38" t="s">
        <v>190</v>
      </c>
      <c r="AA48" s="38" t="s">
        <v>191</v>
      </c>
      <c r="AB48" s="38" t="s">
        <v>192</v>
      </c>
      <c r="AC48" s="40"/>
      <c r="AD48" s="40"/>
      <c r="AE48" s="40"/>
    </row>
    <row r="49" spans="1:31" ht="13.5" customHeight="1">
      <c r="A49" s="176">
        <v>1270</v>
      </c>
      <c r="B49" s="177" t="s">
        <v>1693</v>
      </c>
      <c r="C49" s="224"/>
      <c r="D49" s="54"/>
      <c r="E49" s="65"/>
      <c r="F49" s="55"/>
      <c r="G49" s="56"/>
      <c r="H49" s="67">
        <f t="shared" si="1"/>
        <v>5</v>
      </c>
      <c r="I49" s="32"/>
      <c r="J49" s="32"/>
      <c r="K49" s="32"/>
      <c r="O49" s="33"/>
      <c r="P49" s="33"/>
      <c r="Q49" s="33"/>
      <c r="R49" s="33"/>
      <c r="S49" s="33"/>
      <c r="T49" s="33"/>
      <c r="U49" s="33"/>
      <c r="V49" s="33"/>
      <c r="W49" s="33"/>
      <c r="X49" s="38" t="s">
        <v>193</v>
      </c>
      <c r="Y49" s="38" t="s">
        <v>194</v>
      </c>
      <c r="Z49" s="38" t="s">
        <v>195</v>
      </c>
      <c r="AA49" s="38" t="s">
        <v>196</v>
      </c>
      <c r="AB49" s="38" t="s">
        <v>197</v>
      </c>
      <c r="AC49" s="40"/>
      <c r="AD49" s="40"/>
      <c r="AE49" s="40"/>
    </row>
    <row r="50" spans="1:31" ht="13.5" customHeight="1">
      <c r="A50" s="176">
        <v>1320</v>
      </c>
      <c r="B50" s="179" t="s">
        <v>2620</v>
      </c>
      <c r="C50" s="224"/>
      <c r="D50" s="54"/>
      <c r="E50" s="65"/>
      <c r="F50" s="202"/>
      <c r="G50" s="56"/>
      <c r="H50" s="67">
        <f t="shared" si="1"/>
        <v>5</v>
      </c>
      <c r="I50" s="32"/>
      <c r="J50" s="32"/>
      <c r="K50" s="32"/>
      <c r="O50" s="33"/>
      <c r="P50" s="33"/>
      <c r="Q50" s="33"/>
      <c r="R50" s="33"/>
      <c r="S50" s="33"/>
      <c r="T50" s="33"/>
      <c r="U50" s="33"/>
      <c r="V50" s="33"/>
      <c r="W50" s="33"/>
      <c r="X50" s="38" t="s">
        <v>198</v>
      </c>
      <c r="Y50" s="38" t="s">
        <v>199</v>
      </c>
      <c r="Z50" s="38" t="s">
        <v>200</v>
      </c>
      <c r="AA50" s="38" t="s">
        <v>201</v>
      </c>
      <c r="AB50" s="38" t="s">
        <v>202</v>
      </c>
      <c r="AC50" s="40"/>
      <c r="AD50" s="40"/>
      <c r="AE50" s="40"/>
    </row>
    <row r="51" spans="1:31" ht="13.5" customHeight="1">
      <c r="A51" s="176">
        <v>370</v>
      </c>
      <c r="B51" s="177" t="s">
        <v>1694</v>
      </c>
      <c r="C51" s="224"/>
      <c r="D51" s="54"/>
      <c r="E51" s="65"/>
      <c r="F51" s="55"/>
      <c r="G51" s="56"/>
      <c r="H51" s="67">
        <f t="shared" si="1"/>
        <v>5</v>
      </c>
      <c r="I51" s="32"/>
      <c r="J51" s="32"/>
      <c r="K51" s="32"/>
      <c r="O51" s="33"/>
      <c r="P51" s="33"/>
      <c r="Q51" s="33"/>
      <c r="R51" s="33"/>
      <c r="S51" s="33"/>
      <c r="T51" s="33"/>
      <c r="U51" s="33"/>
      <c r="V51" s="33"/>
      <c r="W51" s="33"/>
      <c r="X51" s="38" t="s">
        <v>203</v>
      </c>
      <c r="Y51" s="38" t="s">
        <v>204</v>
      </c>
      <c r="Z51" s="38" t="s">
        <v>2080</v>
      </c>
      <c r="AA51" s="38" t="s">
        <v>2027</v>
      </c>
      <c r="AB51" s="38" t="s">
        <v>2028</v>
      </c>
      <c r="AC51" s="40"/>
      <c r="AD51" s="40"/>
      <c r="AE51" s="40"/>
    </row>
    <row r="52" spans="1:31" ht="13.5" customHeight="1">
      <c r="A52" s="176">
        <v>1670</v>
      </c>
      <c r="B52" s="179" t="s">
        <v>3334</v>
      </c>
      <c r="C52" s="224"/>
      <c r="D52" s="54"/>
      <c r="E52" s="65"/>
      <c r="F52" s="55"/>
      <c r="G52" s="56"/>
      <c r="H52" s="67">
        <f t="shared" si="1"/>
        <v>5</v>
      </c>
      <c r="I52" s="32"/>
      <c r="J52" s="32"/>
      <c r="K52" s="32"/>
      <c r="O52" s="33"/>
      <c r="P52" s="33"/>
      <c r="Q52" s="33"/>
      <c r="R52" s="33"/>
      <c r="S52" s="33"/>
      <c r="T52" s="33"/>
      <c r="U52" s="33"/>
      <c r="V52" s="33"/>
      <c r="W52" s="33"/>
      <c r="X52" s="38" t="s">
        <v>3546</v>
      </c>
      <c r="Y52" s="38" t="s">
        <v>3547</v>
      </c>
      <c r="Z52" s="38" t="s">
        <v>3548</v>
      </c>
      <c r="AA52" s="38" t="s">
        <v>3549</v>
      </c>
      <c r="AB52" s="38" t="s">
        <v>3550</v>
      </c>
      <c r="AC52" s="40"/>
      <c r="AD52" s="40"/>
      <c r="AE52" s="40"/>
    </row>
    <row r="53" spans="1:31" ht="13.5" customHeight="1">
      <c r="A53" s="176">
        <v>790</v>
      </c>
      <c r="B53" s="177" t="s">
        <v>1695</v>
      </c>
      <c r="C53" s="224"/>
      <c r="D53" s="54"/>
      <c r="E53" s="65"/>
      <c r="F53" s="55"/>
      <c r="G53" s="56"/>
      <c r="H53" s="67">
        <f t="shared" si="1"/>
        <v>5</v>
      </c>
      <c r="I53" s="32"/>
      <c r="J53" s="32"/>
      <c r="K53" s="32"/>
      <c r="O53" s="33"/>
      <c r="P53" s="33"/>
      <c r="Q53" s="33"/>
      <c r="R53" s="33"/>
      <c r="S53" s="33"/>
      <c r="T53" s="33"/>
      <c r="U53" s="33"/>
      <c r="V53" s="33"/>
      <c r="W53" s="33"/>
      <c r="X53" s="38" t="s">
        <v>3551</v>
      </c>
      <c r="Y53" s="38" t="s">
        <v>3552</v>
      </c>
      <c r="Z53" s="38" t="s">
        <v>3553</v>
      </c>
      <c r="AA53" s="38" t="s">
        <v>3554</v>
      </c>
      <c r="AB53" s="38" t="s">
        <v>3555</v>
      </c>
      <c r="AC53" s="40"/>
      <c r="AD53" s="40"/>
      <c r="AE53" s="40"/>
    </row>
    <row r="54" spans="1:31" ht="13.5" customHeight="1">
      <c r="A54" s="176">
        <v>830</v>
      </c>
      <c r="B54" s="179" t="s">
        <v>67</v>
      </c>
      <c r="C54" s="224"/>
      <c r="D54" s="54"/>
      <c r="E54" s="65"/>
      <c r="F54" s="202"/>
      <c r="G54" s="56"/>
      <c r="H54" s="67">
        <f t="shared" si="1"/>
        <v>5</v>
      </c>
      <c r="I54" s="32"/>
      <c r="J54" s="32"/>
      <c r="K54" s="32"/>
      <c r="O54" s="33"/>
      <c r="P54" s="33"/>
      <c r="Q54" s="33"/>
      <c r="R54" s="33"/>
      <c r="S54" s="33"/>
      <c r="T54" s="33"/>
      <c r="U54" s="33"/>
      <c r="V54" s="33"/>
      <c r="W54" s="33"/>
      <c r="X54" s="38" t="s">
        <v>1536</v>
      </c>
      <c r="Y54" s="38" t="s">
        <v>3556</v>
      </c>
      <c r="Z54" s="38" t="s">
        <v>3557</v>
      </c>
      <c r="AA54" s="38" t="s">
        <v>3558</v>
      </c>
      <c r="AB54" s="38" t="s">
        <v>3559</v>
      </c>
      <c r="AC54" s="40"/>
      <c r="AD54" s="40"/>
      <c r="AE54" s="40"/>
    </row>
    <row r="55" spans="1:31" ht="13.5" customHeight="1">
      <c r="A55" s="176">
        <v>850</v>
      </c>
      <c r="B55" s="177" t="s">
        <v>1696</v>
      </c>
      <c r="C55" s="224"/>
      <c r="D55" s="54"/>
      <c r="E55" s="65"/>
      <c r="F55" s="55"/>
      <c r="G55" s="56"/>
      <c r="H55" s="67">
        <f t="shared" si="1"/>
        <v>5</v>
      </c>
      <c r="I55" s="32"/>
      <c r="J55" s="32"/>
      <c r="K55" s="32"/>
      <c r="O55" s="33"/>
      <c r="P55" s="33"/>
      <c r="Q55" s="33"/>
      <c r="R55" s="33"/>
      <c r="S55" s="33"/>
      <c r="T55" s="33"/>
      <c r="U55" s="33"/>
      <c r="V55" s="33"/>
      <c r="W55" s="33"/>
      <c r="X55" s="38" t="s">
        <v>3560</v>
      </c>
      <c r="Y55" s="38" t="s">
        <v>3561</v>
      </c>
      <c r="Z55" s="38" t="s">
        <v>3562</v>
      </c>
      <c r="AA55" s="38" t="s">
        <v>3563</v>
      </c>
      <c r="AB55" s="38" t="s">
        <v>3564</v>
      </c>
      <c r="AC55" s="40"/>
      <c r="AD55" s="40"/>
      <c r="AE55" s="40"/>
    </row>
    <row r="56" spans="1:31" ht="13.5" customHeight="1">
      <c r="A56" s="176">
        <v>760</v>
      </c>
      <c r="B56" s="179" t="s">
        <v>3295</v>
      </c>
      <c r="C56" s="224"/>
      <c r="D56" s="54"/>
      <c r="E56" s="65"/>
      <c r="F56" s="55"/>
      <c r="G56" s="56"/>
      <c r="H56" s="67">
        <f t="shared" si="1"/>
        <v>5</v>
      </c>
      <c r="I56" s="32"/>
      <c r="J56" s="32"/>
      <c r="K56" s="32"/>
      <c r="O56" s="33"/>
      <c r="P56" s="33"/>
      <c r="Q56" s="33"/>
      <c r="R56" s="33"/>
      <c r="S56" s="33"/>
      <c r="T56" s="33"/>
      <c r="U56" s="33"/>
      <c r="V56" s="33"/>
      <c r="W56" s="33"/>
      <c r="X56" s="38" t="s">
        <v>356</v>
      </c>
      <c r="Y56" s="38" t="s">
        <v>3565</v>
      </c>
      <c r="Z56" s="38" t="s">
        <v>3566</v>
      </c>
      <c r="AA56" s="38" t="s">
        <v>3036</v>
      </c>
      <c r="AB56" s="38" t="s">
        <v>3037</v>
      </c>
      <c r="AC56" s="40"/>
      <c r="AD56" s="40"/>
      <c r="AE56" s="40"/>
    </row>
    <row r="57" spans="1:31" ht="13.5" customHeight="1">
      <c r="A57" s="176">
        <v>880</v>
      </c>
      <c r="B57" s="177" t="s">
        <v>1697</v>
      </c>
      <c r="C57" s="224"/>
      <c r="D57" s="54"/>
      <c r="E57" s="65"/>
      <c r="F57" s="55"/>
      <c r="G57" s="56"/>
      <c r="H57" s="67">
        <f t="shared" si="1"/>
        <v>5</v>
      </c>
      <c r="I57" s="32"/>
      <c r="J57" s="32"/>
      <c r="K57" s="32"/>
      <c r="O57" s="33"/>
      <c r="P57" s="33"/>
      <c r="Q57" s="33"/>
      <c r="R57" s="33"/>
      <c r="S57" s="33"/>
      <c r="T57" s="33"/>
      <c r="U57" s="33"/>
      <c r="V57" s="33"/>
      <c r="W57" s="33"/>
      <c r="X57" s="38" t="s">
        <v>3038</v>
      </c>
      <c r="Y57" s="38" t="s">
        <v>3287</v>
      </c>
      <c r="Z57" s="38" t="s">
        <v>3288</v>
      </c>
      <c r="AA57" s="38" t="s">
        <v>3289</v>
      </c>
      <c r="AB57" s="38" t="s">
        <v>3567</v>
      </c>
      <c r="AC57" s="40"/>
      <c r="AD57" s="40"/>
      <c r="AE57" s="40"/>
    </row>
    <row r="58" spans="1:31" ht="13.5" customHeight="1">
      <c r="A58" s="176">
        <v>5180</v>
      </c>
      <c r="B58" s="179" t="s">
        <v>3296</v>
      </c>
      <c r="C58" s="224"/>
      <c r="D58" s="54"/>
      <c r="E58" s="65"/>
      <c r="F58" s="202"/>
      <c r="G58" s="56"/>
      <c r="H58" s="67">
        <f t="shared" si="1"/>
        <v>5</v>
      </c>
      <c r="I58" s="32"/>
      <c r="J58" s="32"/>
      <c r="K58" s="32"/>
      <c r="O58" s="33"/>
      <c r="P58" s="33"/>
      <c r="Q58" s="33"/>
      <c r="R58" s="33"/>
      <c r="S58" s="33"/>
      <c r="T58" s="33"/>
      <c r="U58" s="33"/>
      <c r="V58" s="33"/>
      <c r="W58" s="33"/>
      <c r="X58" s="38" t="s">
        <v>3568</v>
      </c>
      <c r="Y58" s="38" t="s">
        <v>3569</v>
      </c>
      <c r="Z58" s="38" t="s">
        <v>3570</v>
      </c>
      <c r="AA58" s="38" t="s">
        <v>3571</v>
      </c>
      <c r="AB58" s="38" t="s">
        <v>3572</v>
      </c>
      <c r="AC58" s="40"/>
      <c r="AD58" s="40"/>
      <c r="AE58" s="40"/>
    </row>
    <row r="59" spans="1:31" ht="13.5" customHeight="1">
      <c r="A59" s="176">
        <v>2400</v>
      </c>
      <c r="B59" s="179" t="s">
        <v>3713</v>
      </c>
      <c r="C59" s="224"/>
      <c r="D59" s="54"/>
      <c r="E59" s="65"/>
      <c r="F59" s="55"/>
      <c r="G59" s="56"/>
      <c r="H59" s="67">
        <f t="shared" si="1"/>
        <v>5</v>
      </c>
      <c r="I59" s="32"/>
      <c r="J59" s="32"/>
      <c r="K59" s="32"/>
      <c r="O59" s="33"/>
      <c r="P59" s="33"/>
      <c r="Q59" s="33"/>
      <c r="R59" s="33"/>
      <c r="S59" s="33"/>
      <c r="T59" s="33"/>
      <c r="U59" s="33"/>
      <c r="V59" s="33"/>
      <c r="W59" s="33"/>
      <c r="X59" s="38" t="s">
        <v>3573</v>
      </c>
      <c r="Y59" s="38" t="s">
        <v>3574</v>
      </c>
      <c r="Z59" s="38" t="s">
        <v>3575</v>
      </c>
      <c r="AA59" s="38" t="s">
        <v>3576</v>
      </c>
      <c r="AB59" s="38" t="s">
        <v>3577</v>
      </c>
      <c r="AC59" s="40"/>
      <c r="AD59" s="40"/>
      <c r="AE59" s="40"/>
    </row>
    <row r="60" spans="1:31" ht="13.5" customHeight="1">
      <c r="A60" s="176">
        <v>2370</v>
      </c>
      <c r="B60" s="179" t="s">
        <v>3714</v>
      </c>
      <c r="C60" s="224"/>
      <c r="D60" s="54"/>
      <c r="E60" s="65"/>
      <c r="F60" s="55"/>
      <c r="G60" s="56"/>
      <c r="H60" s="67">
        <f t="shared" si="1"/>
        <v>5</v>
      </c>
      <c r="I60" s="32"/>
      <c r="J60" s="32"/>
      <c r="K60" s="32"/>
      <c r="O60" s="33"/>
      <c r="P60" s="33"/>
      <c r="Q60" s="33"/>
      <c r="R60" s="33"/>
      <c r="S60" s="33"/>
      <c r="T60" s="33"/>
      <c r="U60" s="33"/>
      <c r="V60" s="33"/>
      <c r="W60" s="33"/>
      <c r="X60" s="38" t="s">
        <v>3578</v>
      </c>
      <c r="Y60" s="38" t="s">
        <v>3579</v>
      </c>
      <c r="Z60" s="38" t="s">
        <v>3580</v>
      </c>
      <c r="AA60" s="38" t="s">
        <v>3581</v>
      </c>
      <c r="AB60" s="38" t="s">
        <v>3582</v>
      </c>
      <c r="AC60" s="40"/>
      <c r="AD60" s="40"/>
      <c r="AE60" s="40"/>
    </row>
    <row r="61" spans="1:31" ht="13.5" customHeight="1">
      <c r="A61" s="176">
        <v>2440</v>
      </c>
      <c r="B61" s="179" t="s">
        <v>3715</v>
      </c>
      <c r="C61" s="224"/>
      <c r="D61" s="54"/>
      <c r="E61" s="65"/>
      <c r="F61" s="55"/>
      <c r="G61" s="56"/>
      <c r="H61" s="67">
        <f t="shared" si="1"/>
        <v>5</v>
      </c>
      <c r="I61" s="32"/>
      <c r="J61" s="32"/>
      <c r="K61" s="32"/>
      <c r="O61" s="33"/>
      <c r="P61" s="33"/>
      <c r="Q61" s="33"/>
      <c r="R61" s="33"/>
      <c r="S61" s="33"/>
      <c r="T61" s="33"/>
      <c r="U61" s="33"/>
      <c r="V61" s="33"/>
      <c r="W61" s="33"/>
      <c r="X61" s="38" t="s">
        <v>1900</v>
      </c>
      <c r="Y61" s="38" t="s">
        <v>1901</v>
      </c>
      <c r="Z61" s="38" t="s">
        <v>1902</v>
      </c>
      <c r="AA61" s="38" t="s">
        <v>1903</v>
      </c>
      <c r="AB61" s="38" t="s">
        <v>1904</v>
      </c>
      <c r="AC61" s="40"/>
      <c r="AD61" s="40"/>
      <c r="AE61" s="40"/>
    </row>
    <row r="62" spans="1:31" ht="13.5" customHeight="1">
      <c r="A62" s="176">
        <v>2380</v>
      </c>
      <c r="B62" s="179" t="s">
        <v>3335</v>
      </c>
      <c r="C62" s="224"/>
      <c r="D62" s="54"/>
      <c r="E62" s="65"/>
      <c r="F62" s="55"/>
      <c r="G62" s="56"/>
      <c r="H62" s="67">
        <f t="shared" si="1"/>
        <v>5</v>
      </c>
      <c r="I62" s="32"/>
      <c r="J62" s="32"/>
      <c r="K62" s="32"/>
      <c r="O62" s="33"/>
      <c r="P62" s="33"/>
      <c r="Q62" s="33"/>
      <c r="R62" s="33"/>
      <c r="S62" s="33"/>
      <c r="T62" s="33"/>
      <c r="U62" s="33"/>
      <c r="V62" s="33"/>
      <c r="W62" s="33"/>
      <c r="X62" s="38" t="s">
        <v>1905</v>
      </c>
      <c r="Y62" s="38" t="s">
        <v>1906</v>
      </c>
      <c r="Z62" s="38" t="s">
        <v>1907</v>
      </c>
      <c r="AA62" s="38" t="s">
        <v>1908</v>
      </c>
      <c r="AB62" s="38" t="s">
        <v>1909</v>
      </c>
      <c r="AC62" s="40"/>
      <c r="AD62" s="40"/>
      <c r="AE62" s="40"/>
    </row>
    <row r="63" spans="1:31" ht="13.5" customHeight="1">
      <c r="A63" s="176">
        <v>2470</v>
      </c>
      <c r="B63" s="179" t="s">
        <v>1756</v>
      </c>
      <c r="C63" s="224"/>
      <c r="D63" s="54"/>
      <c r="E63" s="65"/>
      <c r="F63" s="55"/>
      <c r="G63" s="56"/>
      <c r="H63" s="67">
        <f t="shared" si="1"/>
        <v>5</v>
      </c>
      <c r="I63" s="32"/>
      <c r="J63" s="32"/>
      <c r="K63" s="32"/>
      <c r="O63" s="33"/>
      <c r="P63" s="33"/>
      <c r="Q63" s="33"/>
      <c r="R63" s="33"/>
      <c r="S63" s="33"/>
      <c r="T63" s="33"/>
      <c r="U63" s="33"/>
      <c r="V63" s="33"/>
      <c r="W63" s="33"/>
      <c r="X63" s="38" t="s">
        <v>1910</v>
      </c>
      <c r="Y63" s="38" t="s">
        <v>1911</v>
      </c>
      <c r="Z63" s="38" t="s">
        <v>1912</v>
      </c>
      <c r="AA63" s="38" t="s">
        <v>1913</v>
      </c>
      <c r="AB63" s="38" t="s">
        <v>1914</v>
      </c>
      <c r="AC63" s="40"/>
      <c r="AD63" s="40"/>
      <c r="AE63" s="40"/>
    </row>
    <row r="64" spans="1:31" ht="13.5" customHeight="1">
      <c r="A64" s="176">
        <v>2450</v>
      </c>
      <c r="B64" s="179" t="s">
        <v>1757</v>
      </c>
      <c r="C64" s="224"/>
      <c r="D64" s="54"/>
      <c r="E64" s="65"/>
      <c r="F64" s="55"/>
      <c r="G64" s="56"/>
      <c r="H64" s="67">
        <f t="shared" si="1"/>
        <v>5</v>
      </c>
      <c r="I64" s="32"/>
      <c r="J64" s="32"/>
      <c r="K64" s="32"/>
      <c r="O64" s="33"/>
      <c r="P64" s="33"/>
      <c r="Q64" s="33"/>
      <c r="R64" s="33"/>
      <c r="S64" s="33"/>
      <c r="T64" s="33"/>
      <c r="U64" s="33"/>
      <c r="V64" s="33"/>
      <c r="W64" s="33"/>
      <c r="X64" s="38" t="s">
        <v>747</v>
      </c>
      <c r="Y64" s="38" t="s">
        <v>1915</v>
      </c>
      <c r="Z64" s="38" t="s">
        <v>1916</v>
      </c>
      <c r="AA64" s="38" t="s">
        <v>1917</v>
      </c>
      <c r="AB64" s="38" t="s">
        <v>1918</v>
      </c>
      <c r="AC64" s="40"/>
      <c r="AD64" s="40"/>
      <c r="AE64" s="40"/>
    </row>
    <row r="65" spans="1:31" ht="13.5" customHeight="1">
      <c r="A65" s="176">
        <v>3190</v>
      </c>
      <c r="B65" s="179" t="s">
        <v>1758</v>
      </c>
      <c r="C65" s="224"/>
      <c r="D65" s="54"/>
      <c r="E65" s="65"/>
      <c r="F65" s="55"/>
      <c r="G65" s="56"/>
      <c r="H65" s="67">
        <f t="shared" si="1"/>
        <v>5</v>
      </c>
      <c r="I65" s="32"/>
      <c r="J65" s="32"/>
      <c r="K65" s="32"/>
      <c r="O65" s="33"/>
      <c r="P65" s="33"/>
      <c r="Q65" s="33"/>
      <c r="R65" s="33"/>
      <c r="S65" s="33"/>
      <c r="T65" s="33"/>
      <c r="U65" s="33"/>
      <c r="V65" s="33"/>
      <c r="W65" s="33"/>
      <c r="X65" s="38" t="s">
        <v>1919</v>
      </c>
      <c r="Y65" s="38" t="s">
        <v>1920</v>
      </c>
      <c r="Z65" s="38" t="s">
        <v>1921</v>
      </c>
      <c r="AA65" s="38" t="s">
        <v>1922</v>
      </c>
      <c r="AB65" s="38" t="s">
        <v>1923</v>
      </c>
      <c r="AC65" s="40"/>
      <c r="AD65" s="40"/>
      <c r="AE65" s="40"/>
    </row>
    <row r="66" spans="1:31" ht="13.5" customHeight="1">
      <c r="A66" s="176">
        <v>4930</v>
      </c>
      <c r="B66" s="179" t="s">
        <v>1759</v>
      </c>
      <c r="C66" s="224"/>
      <c r="D66" s="54"/>
      <c r="E66" s="65"/>
      <c r="F66" s="202"/>
      <c r="G66" s="56"/>
      <c r="H66" s="67">
        <f t="shared" si="1"/>
        <v>5</v>
      </c>
      <c r="I66" s="32"/>
      <c r="J66" s="32"/>
      <c r="K66" s="32"/>
      <c r="O66" s="33"/>
      <c r="P66" s="33"/>
      <c r="Q66" s="33"/>
      <c r="R66" s="33"/>
      <c r="S66" s="33"/>
      <c r="T66" s="33"/>
      <c r="U66" s="33"/>
      <c r="V66" s="33"/>
      <c r="W66" s="33"/>
      <c r="X66" s="38" t="s">
        <v>1924</v>
      </c>
      <c r="Y66" s="38" t="s">
        <v>1925</v>
      </c>
      <c r="Z66" s="38" t="s">
        <v>1926</v>
      </c>
      <c r="AA66" s="38" t="s">
        <v>1927</v>
      </c>
      <c r="AB66" s="38" t="s">
        <v>1928</v>
      </c>
      <c r="AC66" s="40"/>
      <c r="AD66" s="40"/>
      <c r="AE66" s="40"/>
    </row>
    <row r="67" spans="1:31" ht="13.5" customHeight="1">
      <c r="A67" s="176">
        <v>3200</v>
      </c>
      <c r="B67" s="179" t="s">
        <v>1760</v>
      </c>
      <c r="C67" s="224"/>
      <c r="D67" s="54"/>
      <c r="E67" s="65"/>
      <c r="F67" s="55"/>
      <c r="G67" s="56"/>
      <c r="H67" s="67">
        <f t="shared" si="1"/>
        <v>5</v>
      </c>
      <c r="I67" s="32"/>
      <c r="J67" s="32"/>
      <c r="K67" s="32"/>
      <c r="O67" s="33"/>
      <c r="P67" s="33"/>
      <c r="Q67" s="33"/>
      <c r="R67" s="33"/>
      <c r="S67" s="33"/>
      <c r="T67" s="33"/>
      <c r="U67" s="33"/>
      <c r="V67" s="33"/>
      <c r="W67" s="33"/>
      <c r="X67" s="38" t="s">
        <v>1929</v>
      </c>
      <c r="Y67" s="38" t="s">
        <v>1930</v>
      </c>
      <c r="Z67" s="38" t="s">
        <v>1931</v>
      </c>
      <c r="AA67" s="38" t="s">
        <v>1932</v>
      </c>
      <c r="AB67" s="38" t="s">
        <v>1933</v>
      </c>
      <c r="AC67" s="40"/>
      <c r="AD67" s="40"/>
      <c r="AE67" s="40"/>
    </row>
    <row r="68" spans="1:31" ht="13.5" customHeight="1">
      <c r="A68" s="176">
        <v>510</v>
      </c>
      <c r="B68" s="177" t="s">
        <v>1698</v>
      </c>
      <c r="C68" s="224"/>
      <c r="D68" s="54"/>
      <c r="E68" s="65"/>
      <c r="F68" s="55"/>
      <c r="G68" s="56"/>
      <c r="H68" s="67">
        <f t="shared" si="1"/>
        <v>5</v>
      </c>
      <c r="I68" s="32"/>
      <c r="J68" s="32"/>
      <c r="K68" s="32"/>
      <c r="O68" s="33"/>
      <c r="P68" s="33"/>
      <c r="Q68" s="33"/>
      <c r="R68" s="33"/>
      <c r="S68" s="33"/>
      <c r="T68" s="33"/>
      <c r="U68" s="33"/>
      <c r="V68" s="33"/>
      <c r="W68" s="33"/>
      <c r="X68" s="38" t="s">
        <v>1934</v>
      </c>
      <c r="Y68" s="38" t="s">
        <v>3149</v>
      </c>
      <c r="Z68" s="38" t="s">
        <v>3150</v>
      </c>
      <c r="AA68" s="38" t="s">
        <v>856</v>
      </c>
      <c r="AB68" s="38" t="s">
        <v>857</v>
      </c>
      <c r="AC68" s="40"/>
      <c r="AD68" s="40"/>
      <c r="AE68" s="40"/>
    </row>
    <row r="69" spans="1:31" ht="13.5" customHeight="1">
      <c r="A69" s="176">
        <v>500</v>
      </c>
      <c r="B69" s="177" t="s">
        <v>2421</v>
      </c>
      <c r="C69" s="224"/>
      <c r="D69" s="54"/>
      <c r="E69" s="65"/>
      <c r="F69" s="55"/>
      <c r="G69" s="56"/>
      <c r="H69" s="67">
        <f t="shared" si="1"/>
        <v>5</v>
      </c>
      <c r="I69" s="32"/>
      <c r="J69" s="32"/>
      <c r="K69" s="32"/>
      <c r="O69" s="33"/>
      <c r="P69" s="33"/>
      <c r="Q69" s="33"/>
      <c r="R69" s="33"/>
      <c r="S69" s="33"/>
      <c r="T69" s="33"/>
      <c r="U69" s="33"/>
      <c r="V69" s="33"/>
      <c r="W69" s="33"/>
      <c r="X69" s="38" t="s">
        <v>858</v>
      </c>
      <c r="Y69" s="38" t="s">
        <v>859</v>
      </c>
      <c r="Z69" s="38" t="s">
        <v>860</v>
      </c>
      <c r="AA69" s="38" t="s">
        <v>861</v>
      </c>
      <c r="AB69" s="38" t="s">
        <v>862</v>
      </c>
      <c r="AC69" s="40"/>
      <c r="AD69" s="40"/>
      <c r="AE69" s="40"/>
    </row>
    <row r="70" spans="1:31" ht="13.5" customHeight="1">
      <c r="A70" s="176">
        <v>4150</v>
      </c>
      <c r="B70" s="177" t="s">
        <v>2422</v>
      </c>
      <c r="C70" s="224"/>
      <c r="D70" s="54"/>
      <c r="E70" s="65"/>
      <c r="F70" s="55"/>
      <c r="G70" s="56"/>
      <c r="H70" s="67">
        <f t="shared" si="1"/>
        <v>5</v>
      </c>
      <c r="I70" s="32"/>
      <c r="J70" s="32"/>
      <c r="K70" s="32"/>
      <c r="O70" s="33"/>
      <c r="P70" s="33"/>
      <c r="Q70" s="33"/>
      <c r="R70" s="33"/>
      <c r="S70" s="33"/>
      <c r="T70" s="33"/>
      <c r="U70" s="33"/>
      <c r="V70" s="33"/>
      <c r="W70" s="33"/>
      <c r="X70" s="38" t="s">
        <v>1068</v>
      </c>
      <c r="Y70" s="38" t="s">
        <v>1069</v>
      </c>
      <c r="Z70" s="38" t="s">
        <v>1070</v>
      </c>
      <c r="AA70" s="38" t="s">
        <v>1071</v>
      </c>
      <c r="AB70" s="38" t="s">
        <v>3386</v>
      </c>
      <c r="AC70" s="40"/>
      <c r="AD70" s="40"/>
      <c r="AE70" s="40"/>
    </row>
    <row r="71" spans="1:31" ht="13.5" customHeight="1">
      <c r="A71" s="176">
        <v>3470</v>
      </c>
      <c r="B71" s="177" t="s">
        <v>2423</v>
      </c>
      <c r="C71" s="224"/>
      <c r="D71" s="54"/>
      <c r="E71" s="65"/>
      <c r="F71" s="55"/>
      <c r="G71" s="56"/>
      <c r="H71" s="67">
        <f t="shared" si="1"/>
        <v>5</v>
      </c>
      <c r="I71" s="32"/>
      <c r="J71" s="32"/>
      <c r="K71" s="32"/>
      <c r="O71" s="33"/>
      <c r="P71" s="33"/>
      <c r="Q71" s="33"/>
      <c r="R71" s="33"/>
      <c r="S71" s="33"/>
      <c r="T71" s="33"/>
      <c r="U71" s="33"/>
      <c r="V71" s="33"/>
      <c r="W71" s="33"/>
      <c r="X71" s="38" t="s">
        <v>3387</v>
      </c>
      <c r="Y71" s="38" t="s">
        <v>863</v>
      </c>
      <c r="Z71" s="38" t="s">
        <v>864</v>
      </c>
      <c r="AA71" s="38" t="s">
        <v>865</v>
      </c>
      <c r="AB71" s="38" t="s">
        <v>866</v>
      </c>
      <c r="AC71" s="40"/>
      <c r="AD71" s="40"/>
      <c r="AE71" s="40"/>
    </row>
    <row r="72" spans="1:31" ht="13.5" customHeight="1">
      <c r="A72" s="176">
        <v>2250</v>
      </c>
      <c r="B72" s="179" t="s">
        <v>1761</v>
      </c>
      <c r="C72" s="224"/>
      <c r="D72" s="54"/>
      <c r="E72" s="65"/>
      <c r="F72" s="55"/>
      <c r="G72" s="56"/>
      <c r="H72" s="67">
        <f t="shared" si="1"/>
        <v>5</v>
      </c>
      <c r="I72" s="32"/>
      <c r="J72" s="32"/>
      <c r="K72" s="32"/>
      <c r="O72" s="33"/>
      <c r="P72" s="33"/>
      <c r="Q72" s="33"/>
      <c r="R72" s="33"/>
      <c r="S72" s="33"/>
      <c r="T72" s="33"/>
      <c r="U72" s="33"/>
      <c r="V72" s="33"/>
      <c r="W72" s="33"/>
      <c r="X72" s="38" t="s">
        <v>867</v>
      </c>
      <c r="Y72" s="38" t="s">
        <v>1952</v>
      </c>
      <c r="Z72" s="38" t="s">
        <v>1953</v>
      </c>
      <c r="AA72" s="38" t="s">
        <v>1954</v>
      </c>
      <c r="AB72" s="38" t="s">
        <v>1955</v>
      </c>
      <c r="AC72" s="40"/>
      <c r="AD72" s="40"/>
      <c r="AE72" s="40"/>
    </row>
    <row r="73" spans="1:31" ht="13.5" customHeight="1">
      <c r="A73" s="176">
        <v>4950</v>
      </c>
      <c r="B73" s="179" t="s">
        <v>1762</v>
      </c>
      <c r="C73" s="224"/>
      <c r="D73" s="54"/>
      <c r="E73" s="65"/>
      <c r="F73" s="202"/>
      <c r="G73" s="56"/>
      <c r="H73" s="67">
        <f t="shared" si="1"/>
        <v>5</v>
      </c>
      <c r="I73" s="32"/>
      <c r="J73" s="32"/>
      <c r="K73" s="32"/>
      <c r="O73" s="33"/>
      <c r="P73" s="33"/>
      <c r="Q73" s="33"/>
      <c r="R73" s="33"/>
      <c r="S73" s="33"/>
      <c r="T73" s="33"/>
      <c r="U73" s="33"/>
      <c r="V73" s="33"/>
      <c r="W73" s="33"/>
      <c r="X73" s="38" t="s">
        <v>3096</v>
      </c>
      <c r="Y73" s="38" t="s">
        <v>3097</v>
      </c>
      <c r="Z73" s="38" t="s">
        <v>3098</v>
      </c>
      <c r="AA73" s="38" t="s">
        <v>3099</v>
      </c>
      <c r="AB73" s="38" t="s">
        <v>3568</v>
      </c>
      <c r="AC73" s="40"/>
      <c r="AD73" s="40"/>
      <c r="AE73" s="40"/>
    </row>
    <row r="74" spans="1:31" ht="13.5" customHeight="1">
      <c r="A74" s="176">
        <v>310</v>
      </c>
      <c r="B74" s="177" t="s">
        <v>2424</v>
      </c>
      <c r="C74" s="224"/>
      <c r="D74" s="54"/>
      <c r="E74" s="65"/>
      <c r="F74" s="55"/>
      <c r="G74" s="56"/>
      <c r="H74" s="67">
        <f t="shared" si="1"/>
        <v>5</v>
      </c>
      <c r="I74" s="32"/>
      <c r="J74" s="32"/>
      <c r="K74" s="32"/>
      <c r="O74" s="33"/>
      <c r="P74" s="33"/>
      <c r="Q74" s="33"/>
      <c r="R74" s="33"/>
      <c r="S74" s="33"/>
      <c r="T74" s="33"/>
      <c r="U74" s="33"/>
      <c r="V74" s="33"/>
      <c r="W74" s="33"/>
      <c r="X74" s="38" t="s">
        <v>3100</v>
      </c>
      <c r="Y74" s="38" t="s">
        <v>3868</v>
      </c>
      <c r="Z74" s="38" t="s">
        <v>625</v>
      </c>
      <c r="AA74" s="38" t="s">
        <v>626</v>
      </c>
      <c r="AB74" s="38" t="s">
        <v>1247</v>
      </c>
      <c r="AC74" s="40"/>
      <c r="AD74" s="40"/>
      <c r="AE74" s="40"/>
    </row>
    <row r="75" spans="1:31" ht="13.5" customHeight="1">
      <c r="A75" s="176">
        <v>4960</v>
      </c>
      <c r="B75" s="179" t="s">
        <v>1763</v>
      </c>
      <c r="C75" s="224"/>
      <c r="D75" s="54"/>
      <c r="E75" s="65"/>
      <c r="F75" s="202"/>
      <c r="G75" s="56"/>
      <c r="H75" s="67">
        <f t="shared" si="1"/>
        <v>5</v>
      </c>
      <c r="I75" s="32"/>
      <c r="J75" s="32"/>
      <c r="K75" s="32"/>
      <c r="O75" s="33"/>
      <c r="P75" s="33"/>
      <c r="Q75" s="33"/>
      <c r="R75" s="33"/>
      <c r="S75" s="33"/>
      <c r="T75" s="33"/>
      <c r="U75" s="33"/>
      <c r="V75" s="33"/>
      <c r="W75" s="33"/>
      <c r="X75" s="38" t="s">
        <v>1248</v>
      </c>
      <c r="Y75" s="38" t="s">
        <v>1249</v>
      </c>
      <c r="Z75" s="38" t="s">
        <v>1250</v>
      </c>
      <c r="AA75" s="38" t="s">
        <v>2066</v>
      </c>
      <c r="AB75" s="38" t="s">
        <v>1154</v>
      </c>
      <c r="AC75" s="40"/>
      <c r="AD75" s="40"/>
      <c r="AE75" s="40"/>
    </row>
    <row r="76" spans="1:31" ht="13.5" customHeight="1">
      <c r="A76" s="176">
        <v>3100</v>
      </c>
      <c r="B76" s="179" t="s">
        <v>1764</v>
      </c>
      <c r="C76" s="224"/>
      <c r="D76" s="54"/>
      <c r="E76" s="65"/>
      <c r="F76" s="202"/>
      <c r="G76" s="56"/>
      <c r="H76" s="67">
        <f aca="true" t="shared" si="3" ref="H76:H143">COUNTBLANK(C76:G76)</f>
        <v>5</v>
      </c>
      <c r="I76" s="32"/>
      <c r="J76" s="32"/>
      <c r="K76" s="32"/>
      <c r="O76" s="33"/>
      <c r="P76" s="33"/>
      <c r="Q76" s="33"/>
      <c r="R76" s="33"/>
      <c r="S76" s="33"/>
      <c r="T76" s="33"/>
      <c r="U76" s="33"/>
      <c r="V76" s="33"/>
      <c r="W76" s="33"/>
      <c r="X76" s="38" t="s">
        <v>1155</v>
      </c>
      <c r="Y76" s="38" t="s">
        <v>1156</v>
      </c>
      <c r="Z76" s="38" t="s">
        <v>1157</v>
      </c>
      <c r="AA76" s="38" t="s">
        <v>1158</v>
      </c>
      <c r="AB76" s="38" t="s">
        <v>1159</v>
      </c>
      <c r="AC76" s="40"/>
      <c r="AD76" s="40"/>
      <c r="AE76" s="40"/>
    </row>
    <row r="77" spans="1:31" ht="13.5" customHeight="1">
      <c r="A77" s="176">
        <v>2350</v>
      </c>
      <c r="B77" s="177" t="s">
        <v>2425</v>
      </c>
      <c r="C77" s="224"/>
      <c r="D77" s="54"/>
      <c r="E77" s="65"/>
      <c r="F77" s="55"/>
      <c r="G77" s="56"/>
      <c r="H77" s="67">
        <f t="shared" si="3"/>
        <v>5</v>
      </c>
      <c r="I77" s="32"/>
      <c r="J77" s="32"/>
      <c r="K77" s="32"/>
      <c r="O77" s="33"/>
      <c r="P77" s="33"/>
      <c r="Q77" s="33"/>
      <c r="R77" s="33"/>
      <c r="S77" s="33"/>
      <c r="T77" s="33"/>
      <c r="U77" s="33"/>
      <c r="V77" s="33"/>
      <c r="W77" s="33"/>
      <c r="X77" s="38" t="s">
        <v>1160</v>
      </c>
      <c r="Y77" s="38" t="s">
        <v>627</v>
      </c>
      <c r="Z77" s="38" t="s">
        <v>628</v>
      </c>
      <c r="AA77" s="38" t="s">
        <v>50</v>
      </c>
      <c r="AB77" s="38" t="s">
        <v>1165</v>
      </c>
      <c r="AC77" s="40"/>
      <c r="AD77" s="40"/>
      <c r="AE77" s="40"/>
    </row>
    <row r="78" spans="1:31" ht="13.5" customHeight="1">
      <c r="A78" s="176">
        <v>2330</v>
      </c>
      <c r="B78" s="179" t="s">
        <v>1765</v>
      </c>
      <c r="C78" s="224"/>
      <c r="D78" s="54"/>
      <c r="E78" s="65"/>
      <c r="F78" s="55"/>
      <c r="G78" s="56"/>
      <c r="H78" s="67">
        <f t="shared" si="3"/>
        <v>5</v>
      </c>
      <c r="I78" s="32"/>
      <c r="J78" s="32"/>
      <c r="K78" s="32"/>
      <c r="O78" s="33"/>
      <c r="P78" s="33"/>
      <c r="Q78" s="33"/>
      <c r="R78" s="33"/>
      <c r="S78" s="33"/>
      <c r="T78" s="33"/>
      <c r="U78" s="33"/>
      <c r="V78" s="33"/>
      <c r="W78" s="33"/>
      <c r="X78" s="38" t="s">
        <v>1166</v>
      </c>
      <c r="Y78" s="38" t="s">
        <v>1167</v>
      </c>
      <c r="Z78" s="38" t="s">
        <v>1168</v>
      </c>
      <c r="AA78" s="38" t="s">
        <v>1169</v>
      </c>
      <c r="AB78" s="38" t="s">
        <v>1170</v>
      </c>
      <c r="AC78" s="40"/>
      <c r="AD78" s="40"/>
      <c r="AE78" s="40"/>
    </row>
    <row r="79" spans="1:31" ht="13.5" customHeight="1">
      <c r="A79" s="176">
        <v>580</v>
      </c>
      <c r="B79" s="179" t="s">
        <v>2682</v>
      </c>
      <c r="C79" s="224"/>
      <c r="D79" s="54"/>
      <c r="E79" s="65"/>
      <c r="F79" s="202"/>
      <c r="G79" s="56"/>
      <c r="H79" s="67">
        <f t="shared" si="3"/>
        <v>5</v>
      </c>
      <c r="I79" s="32"/>
      <c r="J79" s="32"/>
      <c r="K79" s="32"/>
      <c r="O79" s="33"/>
      <c r="P79" s="33"/>
      <c r="Q79" s="33"/>
      <c r="R79" s="33"/>
      <c r="S79" s="33"/>
      <c r="T79" s="33"/>
      <c r="U79" s="33"/>
      <c r="V79" s="33"/>
      <c r="W79" s="33"/>
      <c r="X79" s="38" t="s">
        <v>1171</v>
      </c>
      <c r="Y79" s="38" t="s">
        <v>1172</v>
      </c>
      <c r="Z79" s="38" t="s">
        <v>1173</v>
      </c>
      <c r="AA79" s="38" t="s">
        <v>1174</v>
      </c>
      <c r="AB79" s="38" t="s">
        <v>1900</v>
      </c>
      <c r="AC79" s="40"/>
      <c r="AD79" s="40"/>
      <c r="AE79" s="40"/>
    </row>
    <row r="80" spans="1:31" ht="13.5" customHeight="1">
      <c r="A80" s="176">
        <v>601</v>
      </c>
      <c r="B80" s="179" t="s">
        <v>3004</v>
      </c>
      <c r="C80" s="224"/>
      <c r="D80" s="54"/>
      <c r="E80" s="65"/>
      <c r="F80" s="55"/>
      <c r="G80" s="56"/>
      <c r="H80" s="67">
        <f t="shared" si="3"/>
        <v>5</v>
      </c>
      <c r="I80" s="32"/>
      <c r="J80" s="32"/>
      <c r="K80" s="32"/>
      <c r="O80" s="33"/>
      <c r="P80" s="33"/>
      <c r="Q80" s="33"/>
      <c r="R80" s="33"/>
      <c r="S80" s="33"/>
      <c r="T80" s="33"/>
      <c r="U80" s="33"/>
      <c r="V80" s="33"/>
      <c r="W80" s="33"/>
      <c r="X80" s="38" t="s">
        <v>1175</v>
      </c>
      <c r="Y80" s="38" t="s">
        <v>1176</v>
      </c>
      <c r="Z80" s="38" t="s">
        <v>1177</v>
      </c>
      <c r="AA80" s="38" t="s">
        <v>3525</v>
      </c>
      <c r="AB80" s="38" t="s">
        <v>3526</v>
      </c>
      <c r="AC80" s="40"/>
      <c r="AD80" s="40"/>
      <c r="AE80" s="40"/>
    </row>
    <row r="81" spans="1:31" ht="13.5" customHeight="1">
      <c r="A81" s="176">
        <v>1870</v>
      </c>
      <c r="B81" s="177" t="s">
        <v>2426</v>
      </c>
      <c r="C81" s="224"/>
      <c r="D81" s="54"/>
      <c r="E81" s="65"/>
      <c r="F81" s="55"/>
      <c r="G81" s="56"/>
      <c r="H81" s="67">
        <f t="shared" si="3"/>
        <v>5</v>
      </c>
      <c r="I81" s="32"/>
      <c r="J81" s="32"/>
      <c r="K81" s="32"/>
      <c r="O81" s="33"/>
      <c r="P81" s="33"/>
      <c r="Q81" s="33"/>
      <c r="R81" s="33"/>
      <c r="S81" s="33"/>
      <c r="T81" s="33"/>
      <c r="U81" s="33"/>
      <c r="V81" s="33"/>
      <c r="W81" s="33"/>
      <c r="X81" s="38" t="s">
        <v>3527</v>
      </c>
      <c r="Y81" s="38" t="s">
        <v>3528</v>
      </c>
      <c r="Z81" s="38" t="s">
        <v>3529</v>
      </c>
      <c r="AA81" s="38" t="s">
        <v>3246</v>
      </c>
      <c r="AB81" s="38" t="s">
        <v>3247</v>
      </c>
      <c r="AC81" s="40"/>
      <c r="AD81" s="40"/>
      <c r="AE81" s="40"/>
    </row>
    <row r="82" spans="1:31" ht="13.5" customHeight="1">
      <c r="A82" s="176">
        <v>3130</v>
      </c>
      <c r="B82" s="179" t="s">
        <v>493</v>
      </c>
      <c r="C82" s="224"/>
      <c r="D82" s="54"/>
      <c r="E82" s="65"/>
      <c r="F82" s="55"/>
      <c r="G82" s="56"/>
      <c r="H82" s="67">
        <f t="shared" si="3"/>
        <v>5</v>
      </c>
      <c r="I82" s="32"/>
      <c r="J82" s="32"/>
      <c r="K82" s="32"/>
      <c r="O82" s="33"/>
      <c r="P82" s="33"/>
      <c r="Q82" s="33"/>
      <c r="R82" s="33"/>
      <c r="S82" s="33"/>
      <c r="T82" s="33"/>
      <c r="U82" s="33"/>
      <c r="V82" s="33"/>
      <c r="W82" s="33"/>
      <c r="X82" s="38" t="s">
        <v>3248</v>
      </c>
      <c r="Y82" s="38" t="s">
        <v>1956</v>
      </c>
      <c r="Z82" s="38" t="s">
        <v>1957</v>
      </c>
      <c r="AA82" s="38" t="s">
        <v>1958</v>
      </c>
      <c r="AB82" s="38" t="s">
        <v>1959</v>
      </c>
      <c r="AC82" s="40"/>
      <c r="AD82" s="40"/>
      <c r="AE82" s="40"/>
    </row>
    <row r="83" spans="1:31" ht="13.5" customHeight="1">
      <c r="A83" s="176">
        <v>970</v>
      </c>
      <c r="B83" s="179" t="s">
        <v>1800</v>
      </c>
      <c r="C83" s="224"/>
      <c r="D83" s="54"/>
      <c r="E83" s="65"/>
      <c r="F83" s="55"/>
      <c r="G83" s="56"/>
      <c r="H83" s="67">
        <f t="shared" si="3"/>
        <v>5</v>
      </c>
      <c r="I83" s="32"/>
      <c r="J83" s="32"/>
      <c r="K83" s="32"/>
      <c r="O83" s="33"/>
      <c r="P83" s="33"/>
      <c r="Q83" s="33"/>
      <c r="R83" s="33"/>
      <c r="S83" s="33"/>
      <c r="T83" s="33"/>
      <c r="U83" s="33"/>
      <c r="V83" s="33"/>
      <c r="W83" s="33"/>
      <c r="X83" s="38" t="s">
        <v>1960</v>
      </c>
      <c r="Y83" s="38" t="s">
        <v>1961</v>
      </c>
      <c r="Z83" s="38" t="s">
        <v>1962</v>
      </c>
      <c r="AA83" s="38" t="s">
        <v>1072</v>
      </c>
      <c r="AB83" s="38" t="s">
        <v>1073</v>
      </c>
      <c r="AC83" s="40"/>
      <c r="AD83" s="40"/>
      <c r="AE83" s="40"/>
    </row>
    <row r="84" spans="1:31" ht="13.5" customHeight="1">
      <c r="A84" s="176">
        <v>3240</v>
      </c>
      <c r="B84" s="179" t="s">
        <v>1801</v>
      </c>
      <c r="C84" s="224"/>
      <c r="D84" s="54"/>
      <c r="E84" s="65"/>
      <c r="F84" s="55"/>
      <c r="G84" s="56"/>
      <c r="H84" s="67">
        <f t="shared" si="3"/>
        <v>5</v>
      </c>
      <c r="I84" s="32"/>
      <c r="J84" s="32"/>
      <c r="K84" s="32"/>
      <c r="O84" s="33"/>
      <c r="P84" s="33"/>
      <c r="Q84" s="33"/>
      <c r="R84" s="33"/>
      <c r="S84" s="33"/>
      <c r="T84" s="33"/>
      <c r="U84" s="33"/>
      <c r="V84" s="33"/>
      <c r="W84" s="33"/>
      <c r="X84" s="38" t="s">
        <v>1074</v>
      </c>
      <c r="Y84" s="38" t="s">
        <v>2144</v>
      </c>
      <c r="Z84" s="38" t="s">
        <v>2145</v>
      </c>
      <c r="AA84" s="38" t="s">
        <v>2146</v>
      </c>
      <c r="AB84" s="38" t="s">
        <v>2147</v>
      </c>
      <c r="AC84" s="40"/>
      <c r="AD84" s="40"/>
      <c r="AE84" s="40"/>
    </row>
    <row r="85" spans="1:31" ht="13.5" customHeight="1">
      <c r="A85" s="176">
        <v>1310</v>
      </c>
      <c r="B85" s="179" t="s">
        <v>1802</v>
      </c>
      <c r="C85" s="224"/>
      <c r="D85" s="54"/>
      <c r="E85" s="65"/>
      <c r="F85" s="55"/>
      <c r="G85" s="56"/>
      <c r="H85" s="67">
        <f t="shared" si="3"/>
        <v>5</v>
      </c>
      <c r="I85" s="32"/>
      <c r="J85" s="32"/>
      <c r="K85" s="32"/>
      <c r="O85" s="33"/>
      <c r="P85" s="33"/>
      <c r="Q85" s="33"/>
      <c r="R85" s="33"/>
      <c r="S85" s="33"/>
      <c r="T85" s="33"/>
      <c r="U85" s="33"/>
      <c r="V85" s="33"/>
      <c r="W85" s="33"/>
      <c r="X85" s="38" t="s">
        <v>2148</v>
      </c>
      <c r="Y85" s="38" t="s">
        <v>2149</v>
      </c>
      <c r="Z85" s="38" t="s">
        <v>3249</v>
      </c>
      <c r="AA85" s="38" t="s">
        <v>3250</v>
      </c>
      <c r="AB85" s="38" t="s">
        <v>3251</v>
      </c>
      <c r="AC85" s="40"/>
      <c r="AD85" s="40"/>
      <c r="AE85" s="40"/>
    </row>
    <row r="86" spans="1:31" ht="13.5" customHeight="1">
      <c r="A86" s="176">
        <v>4990</v>
      </c>
      <c r="B86" s="179" t="s">
        <v>1803</v>
      </c>
      <c r="C86" s="224"/>
      <c r="D86" s="54"/>
      <c r="E86" s="65"/>
      <c r="F86" s="202"/>
      <c r="G86" s="56"/>
      <c r="H86" s="67">
        <f t="shared" si="3"/>
        <v>5</v>
      </c>
      <c r="I86" s="32"/>
      <c r="J86" s="32"/>
      <c r="K86" s="32"/>
      <c r="O86" s="33"/>
      <c r="P86" s="33"/>
      <c r="Q86" s="33"/>
      <c r="R86" s="33"/>
      <c r="S86" s="33"/>
      <c r="T86" s="33"/>
      <c r="U86" s="33"/>
      <c r="V86" s="33"/>
      <c r="W86" s="33"/>
      <c r="X86" s="38" t="s">
        <v>3252</v>
      </c>
      <c r="Y86" s="38" t="s">
        <v>3253</v>
      </c>
      <c r="Z86" s="38" t="s">
        <v>3254</v>
      </c>
      <c r="AA86" s="38" t="s">
        <v>3255</v>
      </c>
      <c r="AB86" s="38" t="s">
        <v>3256</v>
      </c>
      <c r="AC86" s="40"/>
      <c r="AD86" s="40"/>
      <c r="AE86" s="40"/>
    </row>
    <row r="87" spans="1:31" ht="13.5" customHeight="1">
      <c r="A87" s="176">
        <v>1690</v>
      </c>
      <c r="B87" s="179" t="s">
        <v>1804</v>
      </c>
      <c r="C87" s="224"/>
      <c r="D87" s="54"/>
      <c r="E87" s="65"/>
      <c r="F87" s="202"/>
      <c r="G87" s="56"/>
      <c r="H87" s="67">
        <f t="shared" si="3"/>
        <v>5</v>
      </c>
      <c r="I87" s="32"/>
      <c r="J87" s="32"/>
      <c r="K87" s="32"/>
      <c r="O87" s="33"/>
      <c r="P87" s="33"/>
      <c r="Q87" s="33"/>
      <c r="R87" s="33"/>
      <c r="S87" s="33"/>
      <c r="T87" s="33"/>
      <c r="U87" s="33"/>
      <c r="V87" s="33"/>
      <c r="W87" s="33"/>
      <c r="X87" s="38" t="s">
        <v>3257</v>
      </c>
      <c r="Y87" s="38" t="s">
        <v>3258</v>
      </c>
      <c r="Z87" s="38" t="s">
        <v>3259</v>
      </c>
      <c r="AA87" s="38" t="s">
        <v>3260</v>
      </c>
      <c r="AB87" s="38" t="s">
        <v>1929</v>
      </c>
      <c r="AC87" s="40"/>
      <c r="AD87" s="40"/>
      <c r="AE87" s="40"/>
    </row>
    <row r="88" spans="1:31" ht="13.5" customHeight="1">
      <c r="A88" s="176">
        <v>1460</v>
      </c>
      <c r="B88" s="179" t="s">
        <v>1805</v>
      </c>
      <c r="C88" s="224"/>
      <c r="D88" s="54"/>
      <c r="E88" s="65"/>
      <c r="F88" s="202"/>
      <c r="G88" s="56"/>
      <c r="H88" s="67">
        <f t="shared" si="3"/>
        <v>5</v>
      </c>
      <c r="I88" s="32"/>
      <c r="J88" s="32"/>
      <c r="K88" s="32"/>
      <c r="O88" s="33"/>
      <c r="P88" s="33"/>
      <c r="Q88" s="33"/>
      <c r="R88" s="33"/>
      <c r="S88" s="33"/>
      <c r="T88" s="33"/>
      <c r="U88" s="33"/>
      <c r="V88" s="33"/>
      <c r="W88" s="33"/>
      <c r="X88" s="38" t="s">
        <v>3261</v>
      </c>
      <c r="Y88" s="38" t="s">
        <v>3262</v>
      </c>
      <c r="Z88" s="38" t="s">
        <v>953</v>
      </c>
      <c r="AA88" s="38" t="s">
        <v>954</v>
      </c>
      <c r="AB88" s="38" t="s">
        <v>955</v>
      </c>
      <c r="AC88" s="40"/>
      <c r="AD88" s="40"/>
      <c r="AE88" s="40"/>
    </row>
    <row r="89" spans="1:31" ht="13.5" customHeight="1">
      <c r="A89" s="176">
        <v>1480</v>
      </c>
      <c r="B89" s="179" t="s">
        <v>1806</v>
      </c>
      <c r="C89" s="224"/>
      <c r="D89" s="54"/>
      <c r="E89" s="65"/>
      <c r="F89" s="55"/>
      <c r="G89" s="56"/>
      <c r="H89" s="67">
        <f t="shared" si="3"/>
        <v>5</v>
      </c>
      <c r="I89" s="32"/>
      <c r="J89" s="32"/>
      <c r="K89" s="32"/>
      <c r="O89" s="33"/>
      <c r="P89" s="33"/>
      <c r="Q89" s="33"/>
      <c r="R89" s="33"/>
      <c r="S89" s="33"/>
      <c r="T89" s="33"/>
      <c r="U89" s="33"/>
      <c r="V89" s="33"/>
      <c r="W89" s="33"/>
      <c r="X89" s="38" t="s">
        <v>956</v>
      </c>
      <c r="Y89" s="38" t="s">
        <v>957</v>
      </c>
      <c r="Z89" s="38" t="s">
        <v>958</v>
      </c>
      <c r="AA89" s="38" t="s">
        <v>870</v>
      </c>
      <c r="AB89" s="38" t="s">
        <v>871</v>
      </c>
      <c r="AC89" s="40"/>
      <c r="AD89" s="40"/>
      <c r="AE89" s="40"/>
    </row>
    <row r="90" spans="1:31" ht="13.5" customHeight="1">
      <c r="A90" s="176">
        <v>1490</v>
      </c>
      <c r="B90" s="179" t="s">
        <v>1807</v>
      </c>
      <c r="C90" s="224"/>
      <c r="D90" s="54"/>
      <c r="E90" s="65"/>
      <c r="F90" s="55"/>
      <c r="G90" s="56"/>
      <c r="H90" s="67">
        <f t="shared" si="3"/>
        <v>5</v>
      </c>
      <c r="I90" s="32"/>
      <c r="J90" s="32"/>
      <c r="K90" s="32"/>
      <c r="O90" s="33"/>
      <c r="P90" s="33"/>
      <c r="Q90" s="33"/>
      <c r="R90" s="33"/>
      <c r="S90" s="33"/>
      <c r="T90" s="33"/>
      <c r="U90" s="33"/>
      <c r="V90" s="33"/>
      <c r="W90" s="33"/>
      <c r="X90" s="38" t="s">
        <v>872</v>
      </c>
      <c r="Y90" s="38" t="s">
        <v>873</v>
      </c>
      <c r="Z90" s="38" t="s">
        <v>874</v>
      </c>
      <c r="AA90" s="38" t="s">
        <v>875</v>
      </c>
      <c r="AB90" s="38" t="s">
        <v>876</v>
      </c>
      <c r="AC90" s="40"/>
      <c r="AD90" s="40"/>
      <c r="AE90" s="40"/>
    </row>
    <row r="91" spans="1:31" ht="13.5" customHeight="1">
      <c r="A91" s="176">
        <v>1540</v>
      </c>
      <c r="B91" s="177" t="s">
        <v>2427</v>
      </c>
      <c r="C91" s="224"/>
      <c r="D91" s="54"/>
      <c r="E91" s="65"/>
      <c r="F91" s="55"/>
      <c r="G91" s="56"/>
      <c r="H91" s="67">
        <f t="shared" si="3"/>
        <v>5</v>
      </c>
      <c r="I91" s="32"/>
      <c r="J91" s="32"/>
      <c r="K91" s="32"/>
      <c r="O91" s="33"/>
      <c r="P91" s="33"/>
      <c r="Q91" s="33"/>
      <c r="R91" s="33"/>
      <c r="S91" s="33"/>
      <c r="T91" s="33"/>
      <c r="U91" s="33"/>
      <c r="V91" s="33"/>
      <c r="W91" s="33"/>
      <c r="X91" s="38" t="s">
        <v>877</v>
      </c>
      <c r="Y91" s="38" t="s">
        <v>724</v>
      </c>
      <c r="Z91" s="38" t="s">
        <v>3015</v>
      </c>
      <c r="AA91" s="38" t="s">
        <v>3016</v>
      </c>
      <c r="AB91" s="38" t="s">
        <v>3017</v>
      </c>
      <c r="AC91" s="40"/>
      <c r="AD91" s="40"/>
      <c r="AE91" s="40"/>
    </row>
    <row r="92" spans="1:31" ht="13.5" customHeight="1">
      <c r="A92" s="176">
        <v>4450</v>
      </c>
      <c r="B92" s="179" t="s">
        <v>1808</v>
      </c>
      <c r="C92" s="224"/>
      <c r="D92" s="54"/>
      <c r="E92" s="65"/>
      <c r="F92" s="202"/>
      <c r="G92" s="56"/>
      <c r="H92" s="67">
        <f t="shared" si="3"/>
        <v>5</v>
      </c>
      <c r="I92" s="32"/>
      <c r="J92" s="32"/>
      <c r="K92" s="32"/>
      <c r="O92" s="33"/>
      <c r="P92" s="33"/>
      <c r="Q92" s="33"/>
      <c r="R92" s="33"/>
      <c r="S92" s="33"/>
      <c r="T92" s="33"/>
      <c r="U92" s="33"/>
      <c r="V92" s="33"/>
      <c r="W92" s="33"/>
      <c r="X92" s="38" t="s">
        <v>3018</v>
      </c>
      <c r="Y92" s="38" t="s">
        <v>1075</v>
      </c>
      <c r="Z92" s="38" t="s">
        <v>1054</v>
      </c>
      <c r="AA92" s="38" t="s">
        <v>1055</v>
      </c>
      <c r="AB92" s="38" t="s">
        <v>1056</v>
      </c>
      <c r="AC92" s="40"/>
      <c r="AD92" s="40"/>
      <c r="AE92" s="40"/>
    </row>
    <row r="93" spans="1:31" ht="13.5" customHeight="1">
      <c r="A93" s="176">
        <v>4420</v>
      </c>
      <c r="B93" s="179" t="s">
        <v>1809</v>
      </c>
      <c r="C93" s="224"/>
      <c r="D93" s="54"/>
      <c r="E93" s="65"/>
      <c r="F93" s="55"/>
      <c r="G93" s="56"/>
      <c r="H93" s="67">
        <f t="shared" si="3"/>
        <v>5</v>
      </c>
      <c r="I93" s="32"/>
      <c r="J93" s="32"/>
      <c r="K93" s="32"/>
      <c r="O93" s="33"/>
      <c r="P93" s="33"/>
      <c r="Q93" s="33"/>
      <c r="R93" s="33"/>
      <c r="S93" s="33"/>
      <c r="T93" s="33"/>
      <c r="U93" s="33"/>
      <c r="V93" s="33"/>
      <c r="W93" s="33"/>
      <c r="X93" s="38" t="s">
        <v>743</v>
      </c>
      <c r="Y93" s="38" t="s">
        <v>1057</v>
      </c>
      <c r="Z93" s="38" t="s">
        <v>1058</v>
      </c>
      <c r="AA93" s="38" t="s">
        <v>1059</v>
      </c>
      <c r="AB93" s="38" t="s">
        <v>1060</v>
      </c>
      <c r="AC93" s="40"/>
      <c r="AD93" s="40"/>
      <c r="AE93" s="40"/>
    </row>
    <row r="94" spans="1:31" ht="13.5" customHeight="1">
      <c r="A94" s="176">
        <v>4440</v>
      </c>
      <c r="B94" s="179" t="s">
        <v>3299</v>
      </c>
      <c r="C94" s="224"/>
      <c r="D94" s="54"/>
      <c r="E94" s="65"/>
      <c r="F94" s="202"/>
      <c r="G94" s="56"/>
      <c r="H94" s="67">
        <f t="shared" si="3"/>
        <v>5</v>
      </c>
      <c r="I94" s="32"/>
      <c r="J94" s="32"/>
      <c r="K94" s="32"/>
      <c r="O94" s="33"/>
      <c r="P94" s="33"/>
      <c r="Q94" s="33"/>
      <c r="R94" s="33"/>
      <c r="S94" s="33"/>
      <c r="T94" s="33"/>
      <c r="U94" s="33"/>
      <c r="V94" s="33"/>
      <c r="W94" s="33"/>
      <c r="X94" s="38" t="s">
        <v>3530</v>
      </c>
      <c r="Y94" s="38" t="s">
        <v>3531</v>
      </c>
      <c r="Z94" s="38" t="s">
        <v>3532</v>
      </c>
      <c r="AA94" s="38" t="s">
        <v>3533</v>
      </c>
      <c r="AB94" s="38" t="s">
        <v>3534</v>
      </c>
      <c r="AC94" s="40"/>
      <c r="AD94" s="40"/>
      <c r="AE94" s="40"/>
    </row>
    <row r="95" spans="1:31" ht="13.5" customHeight="1">
      <c r="A95" s="176">
        <v>4430</v>
      </c>
      <c r="B95" s="179" t="s">
        <v>3300</v>
      </c>
      <c r="C95" s="224"/>
      <c r="D95" s="54"/>
      <c r="E95" s="65"/>
      <c r="F95" s="202"/>
      <c r="G95" s="56"/>
      <c r="H95" s="67">
        <f t="shared" si="3"/>
        <v>5</v>
      </c>
      <c r="I95" s="32"/>
      <c r="J95" s="32"/>
      <c r="K95" s="32"/>
      <c r="O95" s="33"/>
      <c r="P95" s="33"/>
      <c r="Q95" s="33"/>
      <c r="R95" s="33"/>
      <c r="S95" s="33"/>
      <c r="T95" s="33"/>
      <c r="U95" s="33"/>
      <c r="V95" s="33"/>
      <c r="W95" s="33"/>
      <c r="X95" s="38" t="s">
        <v>3535</v>
      </c>
      <c r="Y95" s="38" t="s">
        <v>3536</v>
      </c>
      <c r="Z95" s="38" t="s">
        <v>3537</v>
      </c>
      <c r="AA95" s="38" t="s">
        <v>3538</v>
      </c>
      <c r="AB95" s="38" t="s">
        <v>3539</v>
      </c>
      <c r="AC95" s="40"/>
      <c r="AD95" s="40"/>
      <c r="AE95" s="40"/>
    </row>
    <row r="96" spans="1:31" ht="13.5" customHeight="1">
      <c r="A96" s="176">
        <v>4350</v>
      </c>
      <c r="B96" s="177" t="s">
        <v>2428</v>
      </c>
      <c r="C96" s="224"/>
      <c r="D96" s="54"/>
      <c r="E96" s="65"/>
      <c r="F96" s="55"/>
      <c r="G96" s="56"/>
      <c r="H96" s="67">
        <f t="shared" si="3"/>
        <v>5</v>
      </c>
      <c r="I96" s="32"/>
      <c r="J96" s="32"/>
      <c r="K96" s="32"/>
      <c r="O96" s="33"/>
      <c r="P96" s="33"/>
      <c r="Q96" s="33"/>
      <c r="R96" s="33"/>
      <c r="S96" s="33"/>
      <c r="T96" s="33"/>
      <c r="U96" s="33"/>
      <c r="V96" s="33"/>
      <c r="W96" s="33"/>
      <c r="X96" s="38" t="s">
        <v>3540</v>
      </c>
      <c r="Y96" s="38" t="s">
        <v>3541</v>
      </c>
      <c r="Z96" s="38" t="s">
        <v>3542</v>
      </c>
      <c r="AA96" s="38" t="s">
        <v>3543</v>
      </c>
      <c r="AB96" s="38" t="s">
        <v>3544</v>
      </c>
      <c r="AC96" s="40"/>
      <c r="AD96" s="40"/>
      <c r="AE96" s="40"/>
    </row>
    <row r="97" spans="1:31" ht="13.5" customHeight="1">
      <c r="A97" s="176">
        <v>290</v>
      </c>
      <c r="B97" s="179" t="s">
        <v>3301</v>
      </c>
      <c r="C97" s="224"/>
      <c r="D97" s="54"/>
      <c r="E97" s="65"/>
      <c r="F97" s="55"/>
      <c r="G97" s="56"/>
      <c r="H97" s="67">
        <f t="shared" si="3"/>
        <v>5</v>
      </c>
      <c r="I97" s="32"/>
      <c r="J97" s="32"/>
      <c r="K97" s="32"/>
      <c r="O97" s="33"/>
      <c r="P97" s="33"/>
      <c r="Q97" s="33"/>
      <c r="R97" s="33"/>
      <c r="S97" s="33"/>
      <c r="T97" s="33"/>
      <c r="U97" s="33"/>
      <c r="V97" s="33"/>
      <c r="W97" s="33"/>
      <c r="X97" s="38" t="s">
        <v>3545</v>
      </c>
      <c r="Y97" s="38" t="s">
        <v>2242</v>
      </c>
      <c r="Z97" s="38" t="s">
        <v>2078</v>
      </c>
      <c r="AA97" s="38" t="s">
        <v>2079</v>
      </c>
      <c r="AB97" s="38" t="s">
        <v>3389</v>
      </c>
      <c r="AC97" s="40"/>
      <c r="AD97" s="40"/>
      <c r="AE97" s="40"/>
    </row>
    <row r="98" spans="1:31" ht="13.5" customHeight="1">
      <c r="A98" s="176">
        <v>1790</v>
      </c>
      <c r="B98" s="179" t="s">
        <v>41</v>
      </c>
      <c r="C98" s="224"/>
      <c r="D98" s="54"/>
      <c r="E98" s="54"/>
      <c r="F98" s="202"/>
      <c r="G98" s="56"/>
      <c r="H98" s="67">
        <f t="shared" si="3"/>
        <v>5</v>
      </c>
      <c r="I98" s="32"/>
      <c r="J98" s="32"/>
      <c r="K98" s="32"/>
      <c r="O98" s="33"/>
      <c r="P98" s="33"/>
      <c r="Q98" s="33"/>
      <c r="R98" s="33"/>
      <c r="S98" s="33"/>
      <c r="T98" s="33"/>
      <c r="U98" s="33"/>
      <c r="V98" s="33"/>
      <c r="W98" s="33"/>
      <c r="X98" s="38" t="s">
        <v>3390</v>
      </c>
      <c r="Y98" s="38" t="s">
        <v>3391</v>
      </c>
      <c r="Z98" s="38" t="s">
        <v>3392</v>
      </c>
      <c r="AA98" s="38" t="s">
        <v>3393</v>
      </c>
      <c r="AB98" s="38" t="s">
        <v>3394</v>
      </c>
      <c r="AC98" s="40"/>
      <c r="AD98" s="40"/>
      <c r="AE98" s="40"/>
    </row>
    <row r="99" spans="1:31" ht="13.5" customHeight="1">
      <c r="A99" s="176">
        <v>910</v>
      </c>
      <c r="B99" s="177" t="s">
        <v>2429</v>
      </c>
      <c r="C99" s="224"/>
      <c r="D99" s="54"/>
      <c r="E99" s="54"/>
      <c r="F99" s="55"/>
      <c r="G99" s="56"/>
      <c r="H99" s="67">
        <f t="shared" si="3"/>
        <v>5</v>
      </c>
      <c r="I99" s="32"/>
      <c r="J99" s="32"/>
      <c r="K99" s="32"/>
      <c r="O99" s="33"/>
      <c r="P99" s="33"/>
      <c r="Q99" s="33"/>
      <c r="R99" s="33"/>
      <c r="S99" s="33"/>
      <c r="T99" s="33"/>
      <c r="U99" s="33"/>
      <c r="V99" s="33"/>
      <c r="W99" s="33"/>
      <c r="X99" s="38" t="s">
        <v>959</v>
      </c>
      <c r="Y99" s="38" t="s">
        <v>960</v>
      </c>
      <c r="Z99" s="38" t="s">
        <v>961</v>
      </c>
      <c r="AA99" s="38" t="s">
        <v>962</v>
      </c>
      <c r="AB99" s="38" t="s">
        <v>963</v>
      </c>
      <c r="AC99" s="40"/>
      <c r="AD99" s="40"/>
      <c r="AE99" s="40"/>
    </row>
    <row r="100" spans="1:31" ht="13.5" customHeight="1">
      <c r="A100" s="176">
        <v>950</v>
      </c>
      <c r="B100" s="179" t="s">
        <v>42</v>
      </c>
      <c r="C100" s="224"/>
      <c r="D100" s="54"/>
      <c r="E100" s="54"/>
      <c r="F100" s="55"/>
      <c r="G100" s="56"/>
      <c r="H100" s="67">
        <f t="shared" si="3"/>
        <v>5</v>
      </c>
      <c r="I100" s="32"/>
      <c r="J100" s="32"/>
      <c r="K100" s="32"/>
      <c r="O100" s="33"/>
      <c r="P100" s="33"/>
      <c r="Q100" s="33"/>
      <c r="R100" s="33"/>
      <c r="S100" s="33"/>
      <c r="T100" s="33"/>
      <c r="U100" s="33"/>
      <c r="V100" s="33"/>
      <c r="W100" s="33"/>
      <c r="X100" s="38" t="s">
        <v>964</v>
      </c>
      <c r="Y100" s="38" t="s">
        <v>965</v>
      </c>
      <c r="Z100" s="38" t="s">
        <v>1383</v>
      </c>
      <c r="AA100" s="38" t="s">
        <v>1384</v>
      </c>
      <c r="AB100" s="38" t="s">
        <v>1385</v>
      </c>
      <c r="AC100" s="40"/>
      <c r="AD100" s="40"/>
      <c r="AE100" s="40"/>
    </row>
    <row r="101" spans="1:31" ht="13.5" customHeight="1">
      <c r="A101" s="176">
        <v>940</v>
      </c>
      <c r="B101" s="177" t="s">
        <v>2430</v>
      </c>
      <c r="C101" s="224"/>
      <c r="D101" s="54"/>
      <c r="E101" s="54"/>
      <c r="F101" s="55"/>
      <c r="G101" s="56"/>
      <c r="H101" s="67">
        <f t="shared" si="3"/>
        <v>5</v>
      </c>
      <c r="I101" s="32"/>
      <c r="J101" s="32"/>
      <c r="K101" s="32"/>
      <c r="O101" s="33"/>
      <c r="P101" s="33"/>
      <c r="Q101" s="33"/>
      <c r="R101" s="33"/>
      <c r="S101" s="33"/>
      <c r="T101" s="33"/>
      <c r="U101" s="33"/>
      <c r="V101" s="33"/>
      <c r="W101" s="33"/>
      <c r="X101" s="38" t="s">
        <v>1386</v>
      </c>
      <c r="Y101" s="38" t="s">
        <v>1387</v>
      </c>
      <c r="Z101" s="38" t="s">
        <v>1388</v>
      </c>
      <c r="AA101" s="38" t="s">
        <v>1389</v>
      </c>
      <c r="AB101" s="38" t="s">
        <v>1390</v>
      </c>
      <c r="AC101" s="40"/>
      <c r="AD101" s="40"/>
      <c r="AE101" s="40"/>
    </row>
    <row r="102" spans="1:31" ht="13.5" customHeight="1">
      <c r="A102" s="176">
        <v>140</v>
      </c>
      <c r="B102" s="177" t="s">
        <v>2431</v>
      </c>
      <c r="C102" s="224"/>
      <c r="D102" s="54"/>
      <c r="E102" s="54"/>
      <c r="F102" s="55"/>
      <c r="G102" s="56"/>
      <c r="H102" s="67">
        <f t="shared" si="3"/>
        <v>5</v>
      </c>
      <c r="I102" s="32"/>
      <c r="J102" s="32"/>
      <c r="K102" s="32"/>
      <c r="O102" s="33"/>
      <c r="P102" s="33"/>
      <c r="Q102" s="33"/>
      <c r="R102" s="33"/>
      <c r="S102" s="33"/>
      <c r="T102" s="33"/>
      <c r="U102" s="33"/>
      <c r="V102" s="33"/>
      <c r="W102" s="33"/>
      <c r="X102" s="38" t="s">
        <v>1391</v>
      </c>
      <c r="Y102" s="38" t="s">
        <v>1392</v>
      </c>
      <c r="Z102" s="38" t="s">
        <v>1393</v>
      </c>
      <c r="AA102" s="38" t="s">
        <v>1394</v>
      </c>
      <c r="AB102" s="38" t="s">
        <v>1395</v>
      </c>
      <c r="AC102" s="40"/>
      <c r="AD102" s="40"/>
      <c r="AE102" s="40"/>
    </row>
    <row r="103" spans="1:31" ht="13.5" customHeight="1">
      <c r="A103" s="176">
        <v>1760</v>
      </c>
      <c r="B103" s="179" t="s">
        <v>43</v>
      </c>
      <c r="C103" s="224"/>
      <c r="D103" s="54"/>
      <c r="E103" s="54"/>
      <c r="F103" s="202"/>
      <c r="G103" s="56"/>
      <c r="H103" s="67">
        <f t="shared" si="3"/>
        <v>5</v>
      </c>
      <c r="I103" s="32"/>
      <c r="J103" s="32"/>
      <c r="K103" s="32"/>
      <c r="O103" s="33"/>
      <c r="P103" s="33"/>
      <c r="Q103" s="33"/>
      <c r="R103" s="33"/>
      <c r="S103" s="33"/>
      <c r="T103" s="33"/>
      <c r="U103" s="33"/>
      <c r="V103" s="33"/>
      <c r="W103" s="33"/>
      <c r="X103" s="38" t="s">
        <v>1396</v>
      </c>
      <c r="Y103" s="38" t="s">
        <v>12</v>
      </c>
      <c r="Z103" s="38" t="s">
        <v>13</v>
      </c>
      <c r="AA103" s="38" t="s">
        <v>14</v>
      </c>
      <c r="AB103" s="38" t="s">
        <v>15</v>
      </c>
      <c r="AC103" s="40"/>
      <c r="AD103" s="40"/>
      <c r="AE103" s="40"/>
    </row>
    <row r="104" spans="1:31" ht="13.5" customHeight="1">
      <c r="A104" s="176">
        <v>1080</v>
      </c>
      <c r="B104" s="179" t="s">
        <v>44</v>
      </c>
      <c r="C104" s="224"/>
      <c r="D104" s="54"/>
      <c r="E104" s="54"/>
      <c r="F104" s="55"/>
      <c r="G104" s="56"/>
      <c r="H104" s="67">
        <f t="shared" si="3"/>
        <v>5</v>
      </c>
      <c r="I104" s="32"/>
      <c r="J104" s="32"/>
      <c r="K104" s="32"/>
      <c r="O104" s="33"/>
      <c r="P104" s="33"/>
      <c r="Q104" s="33"/>
      <c r="R104" s="33"/>
      <c r="S104" s="33"/>
      <c r="T104" s="33"/>
      <c r="U104" s="33"/>
      <c r="V104" s="33"/>
      <c r="W104" s="33"/>
      <c r="X104" s="38" t="s">
        <v>16</v>
      </c>
      <c r="Y104" s="38" t="s">
        <v>17</v>
      </c>
      <c r="Z104" s="38" t="s">
        <v>18</v>
      </c>
      <c r="AA104" s="38" t="s">
        <v>19</v>
      </c>
      <c r="AB104" s="38" t="s">
        <v>519</v>
      </c>
      <c r="AC104" s="40"/>
      <c r="AD104" s="40"/>
      <c r="AE104" s="40"/>
    </row>
    <row r="105" spans="1:31" ht="13.5" customHeight="1">
      <c r="A105" s="176">
        <v>4880</v>
      </c>
      <c r="B105" s="179" t="s">
        <v>45</v>
      </c>
      <c r="C105" s="224"/>
      <c r="D105" s="54"/>
      <c r="E105" s="65"/>
      <c r="F105" s="202"/>
      <c r="G105" s="56"/>
      <c r="H105" s="67">
        <f t="shared" si="3"/>
        <v>5</v>
      </c>
      <c r="I105" s="32"/>
      <c r="J105" s="32"/>
      <c r="K105" s="32"/>
      <c r="O105" s="33"/>
      <c r="P105" s="33"/>
      <c r="Q105" s="33"/>
      <c r="R105" s="33"/>
      <c r="S105" s="33"/>
      <c r="T105" s="33"/>
      <c r="U105" s="33"/>
      <c r="V105" s="33"/>
      <c r="W105" s="33"/>
      <c r="X105" s="38" t="s">
        <v>520</v>
      </c>
      <c r="Y105" s="38" t="s">
        <v>521</v>
      </c>
      <c r="Z105" s="38" t="s">
        <v>3747</v>
      </c>
      <c r="AA105" s="38" t="s">
        <v>3748</v>
      </c>
      <c r="AB105" s="38" t="s">
        <v>3749</v>
      </c>
      <c r="AC105" s="40"/>
      <c r="AD105" s="40"/>
      <c r="AE105" s="40"/>
    </row>
    <row r="106" spans="1:31" ht="13.5" customHeight="1">
      <c r="A106" s="176">
        <v>4600</v>
      </c>
      <c r="B106" s="179" t="s">
        <v>46</v>
      </c>
      <c r="C106" s="224"/>
      <c r="D106" s="54"/>
      <c r="E106" s="54"/>
      <c r="F106" s="202"/>
      <c r="G106" s="56"/>
      <c r="H106" s="67">
        <f t="shared" si="3"/>
        <v>5</v>
      </c>
      <c r="I106" s="32"/>
      <c r="J106" s="32"/>
      <c r="K106" s="32"/>
      <c r="O106" s="33"/>
      <c r="P106" s="33"/>
      <c r="Q106" s="33"/>
      <c r="R106" s="33"/>
      <c r="S106" s="33"/>
      <c r="T106" s="33"/>
      <c r="U106" s="33"/>
      <c r="V106" s="33"/>
      <c r="W106" s="33"/>
      <c r="X106" s="38" t="s">
        <v>3750</v>
      </c>
      <c r="Y106" s="38" t="s">
        <v>3751</v>
      </c>
      <c r="Z106" s="38" t="s">
        <v>3752</v>
      </c>
      <c r="AA106" s="38" t="s">
        <v>3418</v>
      </c>
      <c r="AB106" s="38" t="s">
        <v>3419</v>
      </c>
      <c r="AC106" s="40"/>
      <c r="AD106" s="40"/>
      <c r="AE106" s="40"/>
    </row>
    <row r="107" spans="1:31" ht="13.5" customHeight="1">
      <c r="A107" s="176">
        <v>4640</v>
      </c>
      <c r="B107" s="179" t="s">
        <v>2933</v>
      </c>
      <c r="C107" s="224"/>
      <c r="D107" s="54"/>
      <c r="E107" s="54"/>
      <c r="F107" s="55"/>
      <c r="G107" s="56"/>
      <c r="H107" s="67">
        <f t="shared" si="3"/>
        <v>5</v>
      </c>
      <c r="I107" s="32"/>
      <c r="J107" s="32"/>
      <c r="K107" s="32"/>
      <c r="O107" s="33"/>
      <c r="P107" s="33"/>
      <c r="Q107" s="33"/>
      <c r="R107" s="33"/>
      <c r="S107" s="33"/>
      <c r="T107" s="33"/>
      <c r="U107" s="33"/>
      <c r="V107" s="33"/>
      <c r="W107" s="33"/>
      <c r="X107" s="38" t="s">
        <v>3420</v>
      </c>
      <c r="Y107" s="38" t="s">
        <v>3421</v>
      </c>
      <c r="Z107" s="38" t="s">
        <v>239</v>
      </c>
      <c r="AA107" s="38" t="s">
        <v>240</v>
      </c>
      <c r="AB107" s="38" t="s">
        <v>241</v>
      </c>
      <c r="AC107" s="40"/>
      <c r="AD107" s="40"/>
      <c r="AE107" s="40"/>
    </row>
    <row r="108" spans="1:31" ht="13.5" customHeight="1">
      <c r="A108" s="176">
        <v>2700</v>
      </c>
      <c r="B108" s="179" t="s">
        <v>47</v>
      </c>
      <c r="C108" s="224"/>
      <c r="D108" s="54"/>
      <c r="E108" s="54"/>
      <c r="F108" s="55"/>
      <c r="G108" s="56"/>
      <c r="H108" s="67">
        <f t="shared" si="3"/>
        <v>5</v>
      </c>
      <c r="I108" s="32"/>
      <c r="J108" s="32"/>
      <c r="K108" s="32"/>
      <c r="O108" s="33"/>
      <c r="P108" s="33"/>
      <c r="Q108" s="33"/>
      <c r="R108" s="33"/>
      <c r="S108" s="33"/>
      <c r="T108" s="33"/>
      <c r="U108" s="33"/>
      <c r="V108" s="33"/>
      <c r="W108" s="33"/>
      <c r="X108" s="38" t="s">
        <v>242</v>
      </c>
      <c r="Y108" s="38" t="s">
        <v>243</v>
      </c>
      <c r="Z108" s="38" t="s">
        <v>1326</v>
      </c>
      <c r="AA108" s="38" t="s">
        <v>1327</v>
      </c>
      <c r="AB108" s="38" t="s">
        <v>1328</v>
      </c>
      <c r="AC108" s="40"/>
      <c r="AD108" s="40"/>
      <c r="AE108" s="40"/>
    </row>
    <row r="109" spans="1:31" ht="13.5" customHeight="1">
      <c r="A109" s="176">
        <v>2690</v>
      </c>
      <c r="B109" s="177" t="s">
        <v>2432</v>
      </c>
      <c r="C109" s="224"/>
      <c r="D109" s="54"/>
      <c r="E109" s="54"/>
      <c r="F109" s="55"/>
      <c r="G109" s="56"/>
      <c r="H109" s="67">
        <f t="shared" si="3"/>
        <v>5</v>
      </c>
      <c r="I109" s="32"/>
      <c r="J109" s="32"/>
      <c r="K109" s="32"/>
      <c r="O109" s="33"/>
      <c r="P109" s="33"/>
      <c r="Q109" s="33"/>
      <c r="R109" s="33"/>
      <c r="S109" s="33"/>
      <c r="T109" s="33"/>
      <c r="U109" s="33"/>
      <c r="V109" s="33"/>
      <c r="W109" s="33"/>
      <c r="X109" s="38" t="s">
        <v>1329</v>
      </c>
      <c r="Y109" s="38" t="s">
        <v>1330</v>
      </c>
      <c r="Z109" s="38" t="s">
        <v>1331</v>
      </c>
      <c r="AA109" s="38" t="s">
        <v>1332</v>
      </c>
      <c r="AB109" s="38" t="s">
        <v>1333</v>
      </c>
      <c r="AC109" s="40"/>
      <c r="AD109" s="40"/>
      <c r="AE109" s="40"/>
    </row>
    <row r="110" spans="1:31" ht="13.5" customHeight="1">
      <c r="A110" s="176">
        <v>2680</v>
      </c>
      <c r="B110" s="179" t="s">
        <v>48</v>
      </c>
      <c r="C110" s="224"/>
      <c r="D110" s="54"/>
      <c r="E110" s="54"/>
      <c r="F110" s="55"/>
      <c r="G110" s="56"/>
      <c r="H110" s="67">
        <f t="shared" si="3"/>
        <v>5</v>
      </c>
      <c r="I110" s="32"/>
      <c r="J110" s="32"/>
      <c r="K110" s="32"/>
      <c r="O110" s="33"/>
      <c r="P110" s="33"/>
      <c r="Q110" s="33"/>
      <c r="R110" s="33"/>
      <c r="S110" s="33"/>
      <c r="T110" s="33"/>
      <c r="U110" s="33"/>
      <c r="V110" s="33"/>
      <c r="W110" s="33"/>
      <c r="X110" s="38" t="s">
        <v>1334</v>
      </c>
      <c r="Y110" s="38" t="s">
        <v>1335</v>
      </c>
      <c r="Z110" s="38" t="s">
        <v>1336</v>
      </c>
      <c r="AA110" s="38" t="s">
        <v>1337</v>
      </c>
      <c r="AB110" s="38" t="s">
        <v>1338</v>
      </c>
      <c r="AC110" s="40"/>
      <c r="AD110" s="40"/>
      <c r="AE110" s="40"/>
    </row>
    <row r="111" spans="1:31" ht="13.5" customHeight="1">
      <c r="A111" s="176">
        <v>2710</v>
      </c>
      <c r="B111" s="177" t="s">
        <v>2433</v>
      </c>
      <c r="C111" s="224"/>
      <c r="D111" s="54"/>
      <c r="E111" s="54"/>
      <c r="F111" s="55"/>
      <c r="G111" s="56"/>
      <c r="H111" s="67">
        <f t="shared" si="3"/>
        <v>5</v>
      </c>
      <c r="I111" s="32"/>
      <c r="J111" s="32"/>
      <c r="K111" s="32"/>
      <c r="O111" s="33"/>
      <c r="P111" s="33"/>
      <c r="Q111" s="33"/>
      <c r="R111" s="33"/>
      <c r="S111" s="33"/>
      <c r="T111" s="33"/>
      <c r="U111" s="33"/>
      <c r="V111" s="33"/>
      <c r="W111" s="33"/>
      <c r="X111" s="38" t="s">
        <v>2892</v>
      </c>
      <c r="Y111" s="38" t="s">
        <v>2893</v>
      </c>
      <c r="Z111" s="38" t="s">
        <v>2894</v>
      </c>
      <c r="AA111" s="38" t="s">
        <v>2895</v>
      </c>
      <c r="AB111" s="38" t="s">
        <v>3580</v>
      </c>
      <c r="AC111" s="40"/>
      <c r="AD111" s="40"/>
      <c r="AE111" s="40"/>
    </row>
    <row r="112" spans="1:31" ht="13.5" customHeight="1">
      <c r="A112" s="176">
        <v>2740</v>
      </c>
      <c r="B112" s="177" t="s">
        <v>2434</v>
      </c>
      <c r="C112" s="224"/>
      <c r="D112" s="54"/>
      <c r="E112" s="54"/>
      <c r="F112" s="55"/>
      <c r="G112" s="56"/>
      <c r="H112" s="67">
        <f t="shared" si="3"/>
        <v>5</v>
      </c>
      <c r="I112" s="32"/>
      <c r="J112" s="32"/>
      <c r="K112" s="32"/>
      <c r="O112" s="33"/>
      <c r="P112" s="33"/>
      <c r="Q112" s="33"/>
      <c r="R112" s="33"/>
      <c r="S112" s="33"/>
      <c r="T112" s="33"/>
      <c r="U112" s="33"/>
      <c r="V112" s="33"/>
      <c r="W112" s="33"/>
      <c r="X112" s="38" t="s">
        <v>2896</v>
      </c>
      <c r="Y112" s="38" t="s">
        <v>2897</v>
      </c>
      <c r="Z112" s="38" t="s">
        <v>2898</v>
      </c>
      <c r="AA112" s="38" t="s">
        <v>2899</v>
      </c>
      <c r="AB112" s="38" t="s">
        <v>2900</v>
      </c>
      <c r="AC112" s="40"/>
      <c r="AD112" s="40"/>
      <c r="AE112" s="40"/>
    </row>
    <row r="113" spans="1:31" ht="13.5" customHeight="1">
      <c r="A113" s="176">
        <v>3840</v>
      </c>
      <c r="B113" s="177" t="s">
        <v>2435</v>
      </c>
      <c r="C113" s="224"/>
      <c r="D113" s="54"/>
      <c r="E113" s="54"/>
      <c r="F113" s="202"/>
      <c r="G113" s="56"/>
      <c r="H113" s="67">
        <f t="shared" si="3"/>
        <v>5</v>
      </c>
      <c r="I113" s="32"/>
      <c r="J113" s="32"/>
      <c r="K113" s="32"/>
      <c r="O113" s="33"/>
      <c r="P113" s="33"/>
      <c r="Q113" s="33"/>
      <c r="R113" s="33"/>
      <c r="S113" s="33"/>
      <c r="T113" s="33"/>
      <c r="U113" s="33"/>
      <c r="V113" s="33"/>
      <c r="W113" s="33"/>
      <c r="X113" s="38" t="s">
        <v>2901</v>
      </c>
      <c r="Y113" s="38" t="s">
        <v>2902</v>
      </c>
      <c r="Z113" s="38" t="s">
        <v>2903</v>
      </c>
      <c r="AA113" s="38" t="s">
        <v>2904</v>
      </c>
      <c r="AB113" s="38" t="s">
        <v>2905</v>
      </c>
      <c r="AC113" s="40"/>
      <c r="AD113" s="40"/>
      <c r="AE113" s="40"/>
    </row>
    <row r="114" spans="1:31" ht="13.5" customHeight="1">
      <c r="A114" s="176">
        <v>4980</v>
      </c>
      <c r="B114" s="177" t="s">
        <v>2436</v>
      </c>
      <c r="C114" s="224"/>
      <c r="D114" s="54"/>
      <c r="E114" s="54"/>
      <c r="F114" s="55"/>
      <c r="G114" s="56"/>
      <c r="H114" s="67">
        <f t="shared" si="3"/>
        <v>5</v>
      </c>
      <c r="I114" s="32"/>
      <c r="J114" s="32"/>
      <c r="K114" s="32"/>
      <c r="O114" s="33"/>
      <c r="P114" s="33"/>
      <c r="Q114" s="33"/>
      <c r="R114" s="33"/>
      <c r="S114" s="33"/>
      <c r="T114" s="33"/>
      <c r="U114" s="33"/>
      <c r="V114" s="33"/>
      <c r="W114" s="33"/>
      <c r="X114" s="38" t="s">
        <v>2908</v>
      </c>
      <c r="Y114" s="38" t="s">
        <v>2909</v>
      </c>
      <c r="Z114" s="38" t="s">
        <v>2910</v>
      </c>
      <c r="AA114" s="38" t="s">
        <v>2911</v>
      </c>
      <c r="AB114" s="38" t="s">
        <v>882</v>
      </c>
      <c r="AC114" s="40"/>
      <c r="AD114" s="40"/>
      <c r="AE114" s="40"/>
    </row>
    <row r="115" spans="1:31" ht="13.5" customHeight="1">
      <c r="A115" s="176">
        <v>300</v>
      </c>
      <c r="B115" s="177" t="s">
        <v>2437</v>
      </c>
      <c r="C115" s="224"/>
      <c r="D115" s="54"/>
      <c r="E115" s="54"/>
      <c r="F115" s="202"/>
      <c r="G115" s="56"/>
      <c r="H115" s="67">
        <f t="shared" si="3"/>
        <v>5</v>
      </c>
      <c r="I115" s="32"/>
      <c r="J115" s="32"/>
      <c r="K115" s="32"/>
      <c r="O115" s="33"/>
      <c r="P115" s="33"/>
      <c r="Q115" s="33"/>
      <c r="R115" s="33"/>
      <c r="S115" s="33"/>
      <c r="T115" s="33"/>
      <c r="U115" s="33"/>
      <c r="V115" s="33"/>
      <c r="W115" s="33"/>
      <c r="X115" s="38" t="s">
        <v>883</v>
      </c>
      <c r="Y115" s="38" t="s">
        <v>2772</v>
      </c>
      <c r="Z115" s="38" t="s">
        <v>2773</v>
      </c>
      <c r="AA115" s="38" t="s">
        <v>2774</v>
      </c>
      <c r="AB115" s="38" t="s">
        <v>2775</v>
      </c>
      <c r="AC115" s="40"/>
      <c r="AD115" s="40"/>
      <c r="AE115" s="40"/>
    </row>
    <row r="116" spans="1:31" ht="13.5" customHeight="1">
      <c r="A116" s="176">
        <v>1940</v>
      </c>
      <c r="B116" s="177" t="s">
        <v>2438</v>
      </c>
      <c r="C116" s="224"/>
      <c r="D116" s="54"/>
      <c r="E116" s="54"/>
      <c r="F116" s="55"/>
      <c r="G116" s="56"/>
      <c r="H116" s="67">
        <f t="shared" si="3"/>
        <v>5</v>
      </c>
      <c r="I116" s="32"/>
      <c r="J116" s="32"/>
      <c r="K116" s="32"/>
      <c r="O116" s="33"/>
      <c r="P116" s="33"/>
      <c r="Q116" s="33"/>
      <c r="R116" s="33"/>
      <c r="S116" s="33"/>
      <c r="T116" s="33"/>
      <c r="U116" s="33"/>
      <c r="V116" s="33"/>
      <c r="W116" s="33"/>
      <c r="X116" s="38" t="s">
        <v>2776</v>
      </c>
      <c r="Y116" s="38" t="s">
        <v>2777</v>
      </c>
      <c r="Z116" s="38" t="s">
        <v>2778</v>
      </c>
      <c r="AA116" s="38" t="s">
        <v>2779</v>
      </c>
      <c r="AB116" s="38" t="s">
        <v>2780</v>
      </c>
      <c r="AC116" s="40"/>
      <c r="AD116" s="40"/>
      <c r="AE116" s="40"/>
    </row>
    <row r="117" spans="1:31" ht="13.5" customHeight="1">
      <c r="A117" s="176">
        <v>2570</v>
      </c>
      <c r="B117" s="179" t="s">
        <v>49</v>
      </c>
      <c r="C117" s="224"/>
      <c r="D117" s="54"/>
      <c r="E117" s="54"/>
      <c r="F117" s="55"/>
      <c r="G117" s="56"/>
      <c r="H117" s="67">
        <f t="shared" si="3"/>
        <v>5</v>
      </c>
      <c r="I117" s="32"/>
      <c r="J117" s="32"/>
      <c r="K117" s="32"/>
      <c r="O117" s="33"/>
      <c r="P117" s="33"/>
      <c r="Q117" s="33"/>
      <c r="R117" s="33"/>
      <c r="S117" s="33"/>
      <c r="T117" s="33"/>
      <c r="U117" s="33"/>
      <c r="V117" s="33"/>
      <c r="W117" s="33"/>
      <c r="X117" s="38" t="s">
        <v>2781</v>
      </c>
      <c r="Y117" s="38" t="s">
        <v>2782</v>
      </c>
      <c r="Z117" s="38" t="s">
        <v>2783</v>
      </c>
      <c r="AA117" s="38" t="s">
        <v>2784</v>
      </c>
      <c r="AB117" s="38" t="s">
        <v>2785</v>
      </c>
      <c r="AC117" s="40"/>
      <c r="AD117" s="40"/>
      <c r="AE117" s="40"/>
    </row>
    <row r="118" spans="1:31" ht="13.5" customHeight="1">
      <c r="A118" s="176">
        <v>450</v>
      </c>
      <c r="B118" s="177" t="s">
        <v>2439</v>
      </c>
      <c r="C118" s="224"/>
      <c r="D118" s="54"/>
      <c r="E118" s="54"/>
      <c r="F118" s="55"/>
      <c r="G118" s="56"/>
      <c r="H118" s="67">
        <f t="shared" si="3"/>
        <v>5</v>
      </c>
      <c r="I118" s="32"/>
      <c r="J118" s="32"/>
      <c r="K118" s="32"/>
      <c r="O118" s="33"/>
      <c r="P118" s="33"/>
      <c r="Q118" s="33"/>
      <c r="R118" s="33"/>
      <c r="S118" s="33"/>
      <c r="T118" s="33"/>
      <c r="U118" s="33"/>
      <c r="V118" s="33"/>
      <c r="W118" s="33"/>
      <c r="X118" s="38" t="s">
        <v>2786</v>
      </c>
      <c r="Y118" s="38" t="s">
        <v>2787</v>
      </c>
      <c r="Z118" s="38" t="s">
        <v>2788</v>
      </c>
      <c r="AA118" s="38" t="s">
        <v>2789</v>
      </c>
      <c r="AB118" s="38" t="s">
        <v>2790</v>
      </c>
      <c r="AC118" s="40"/>
      <c r="AD118" s="40"/>
      <c r="AE118" s="40"/>
    </row>
    <row r="119" spans="1:31" ht="13.5" customHeight="1">
      <c r="A119" s="176">
        <v>1960</v>
      </c>
      <c r="B119" s="177" t="s">
        <v>2440</v>
      </c>
      <c r="C119" s="224"/>
      <c r="D119" s="54"/>
      <c r="E119" s="54"/>
      <c r="F119" s="55"/>
      <c r="G119" s="56"/>
      <c r="H119" s="67">
        <f t="shared" si="3"/>
        <v>5</v>
      </c>
      <c r="I119" s="32"/>
      <c r="J119" s="32"/>
      <c r="K119" s="32"/>
      <c r="O119" s="33"/>
      <c r="P119" s="33"/>
      <c r="Q119" s="33"/>
      <c r="R119" s="33"/>
      <c r="S119" s="33"/>
      <c r="T119" s="33"/>
      <c r="U119" s="33"/>
      <c r="V119" s="33"/>
      <c r="W119" s="33"/>
      <c r="X119" s="38" t="s">
        <v>2897</v>
      </c>
      <c r="Y119" s="38" t="s">
        <v>2791</v>
      </c>
      <c r="Z119" s="38" t="s">
        <v>2792</v>
      </c>
      <c r="AA119" s="38" t="s">
        <v>2793</v>
      </c>
      <c r="AB119" s="38" t="s">
        <v>2794</v>
      </c>
      <c r="AC119" s="40"/>
      <c r="AD119" s="40"/>
      <c r="AE119" s="40"/>
    </row>
    <row r="120" spans="1:31" ht="13.5" customHeight="1">
      <c r="A120" s="176">
        <v>100</v>
      </c>
      <c r="B120" s="177" t="s">
        <v>2441</v>
      </c>
      <c r="C120" s="224"/>
      <c r="D120" s="54"/>
      <c r="E120" s="54"/>
      <c r="F120" s="55"/>
      <c r="G120" s="56"/>
      <c r="H120" s="67">
        <f t="shared" si="3"/>
        <v>5</v>
      </c>
      <c r="I120" s="32"/>
      <c r="J120" s="32"/>
      <c r="K120" s="32"/>
      <c r="O120" s="33"/>
      <c r="P120" s="33"/>
      <c r="Q120" s="33"/>
      <c r="R120" s="33"/>
      <c r="S120" s="33"/>
      <c r="T120" s="33"/>
      <c r="U120" s="33"/>
      <c r="V120" s="33"/>
      <c r="W120" s="33"/>
      <c r="X120" s="38" t="s">
        <v>865</v>
      </c>
      <c r="Y120" s="38" t="s">
        <v>2795</v>
      </c>
      <c r="Z120" s="38" t="s">
        <v>2796</v>
      </c>
      <c r="AA120" s="38" t="s">
        <v>2797</v>
      </c>
      <c r="AB120" s="38" t="s">
        <v>2798</v>
      </c>
      <c r="AC120" s="40"/>
      <c r="AD120" s="40"/>
      <c r="AE120" s="40"/>
    </row>
    <row r="121" spans="1:31" ht="13.5" customHeight="1">
      <c r="A121" s="176">
        <v>60</v>
      </c>
      <c r="B121" s="179" t="s">
        <v>494</v>
      </c>
      <c r="C121" s="224"/>
      <c r="D121" s="54"/>
      <c r="E121" s="54"/>
      <c r="F121" s="202"/>
      <c r="G121" s="56"/>
      <c r="H121" s="67">
        <f t="shared" si="3"/>
        <v>5</v>
      </c>
      <c r="I121" s="32"/>
      <c r="J121" s="32"/>
      <c r="K121" s="32"/>
      <c r="O121" s="33"/>
      <c r="P121" s="33"/>
      <c r="Q121" s="33"/>
      <c r="R121" s="33"/>
      <c r="S121" s="33"/>
      <c r="T121" s="33"/>
      <c r="U121" s="33"/>
      <c r="V121" s="33"/>
      <c r="W121" s="33"/>
      <c r="X121" s="38" t="s">
        <v>2799</v>
      </c>
      <c r="Y121" s="38" t="s">
        <v>1289</v>
      </c>
      <c r="Z121" s="38" t="s">
        <v>1290</v>
      </c>
      <c r="AA121" s="38" t="s">
        <v>1291</v>
      </c>
      <c r="AB121" s="38" t="s">
        <v>1292</v>
      </c>
      <c r="AC121" s="40"/>
      <c r="AD121" s="40"/>
      <c r="AE121" s="40"/>
    </row>
    <row r="122" spans="1:31" ht="13.5" customHeight="1">
      <c r="A122" s="176">
        <v>90</v>
      </c>
      <c r="B122" s="179" t="s">
        <v>1666</v>
      </c>
      <c r="C122" s="224"/>
      <c r="D122" s="54"/>
      <c r="E122" s="54"/>
      <c r="F122" s="55"/>
      <c r="G122" s="56"/>
      <c r="H122" s="67">
        <f t="shared" si="3"/>
        <v>5</v>
      </c>
      <c r="I122" s="32"/>
      <c r="J122" s="32"/>
      <c r="K122" s="32"/>
      <c r="O122" s="33"/>
      <c r="P122" s="33"/>
      <c r="Q122" s="33"/>
      <c r="R122" s="33"/>
      <c r="S122" s="33"/>
      <c r="T122" s="33"/>
      <c r="U122" s="33"/>
      <c r="V122" s="33"/>
      <c r="W122" s="33"/>
      <c r="X122" s="38" t="s">
        <v>1293</v>
      </c>
      <c r="Y122" s="38" t="s">
        <v>1294</v>
      </c>
      <c r="Z122" s="38" t="s">
        <v>1295</v>
      </c>
      <c r="AA122" s="38" t="s">
        <v>1296</v>
      </c>
      <c r="AB122" s="38" t="s">
        <v>1297</v>
      </c>
      <c r="AC122" s="40"/>
      <c r="AD122" s="40"/>
      <c r="AE122" s="40"/>
    </row>
    <row r="123" spans="1:31" ht="13.5" customHeight="1">
      <c r="A123" s="176">
        <v>70</v>
      </c>
      <c r="B123" s="179" t="s">
        <v>1667</v>
      </c>
      <c r="C123" s="224"/>
      <c r="D123" s="54"/>
      <c r="E123" s="54"/>
      <c r="F123" s="202"/>
      <c r="G123" s="56"/>
      <c r="H123" s="67">
        <f t="shared" si="3"/>
        <v>5</v>
      </c>
      <c r="I123" s="32"/>
      <c r="J123" s="32"/>
      <c r="K123" s="32"/>
      <c r="O123" s="33"/>
      <c r="P123" s="33"/>
      <c r="Q123" s="33"/>
      <c r="R123" s="33"/>
      <c r="S123" s="33"/>
      <c r="T123" s="33"/>
      <c r="U123" s="33"/>
      <c r="V123" s="33"/>
      <c r="W123" s="33"/>
      <c r="X123" s="38" t="s">
        <v>3254</v>
      </c>
      <c r="Y123" s="38" t="s">
        <v>1298</v>
      </c>
      <c r="Z123" s="38" t="s">
        <v>1299</v>
      </c>
      <c r="AA123" s="38" t="s">
        <v>1300</v>
      </c>
      <c r="AB123" s="38" t="s">
        <v>1301</v>
      </c>
      <c r="AC123" s="40"/>
      <c r="AD123" s="40"/>
      <c r="AE123" s="40"/>
    </row>
    <row r="124" spans="1:31" ht="13.5" customHeight="1">
      <c r="A124" s="176">
        <v>80</v>
      </c>
      <c r="B124" s="179" t="s">
        <v>2934</v>
      </c>
      <c r="C124" s="224"/>
      <c r="D124" s="54"/>
      <c r="E124" s="54"/>
      <c r="F124" s="55"/>
      <c r="G124" s="56"/>
      <c r="H124" s="67">
        <f t="shared" si="3"/>
        <v>5</v>
      </c>
      <c r="I124" s="32"/>
      <c r="J124" s="32"/>
      <c r="K124" s="32"/>
      <c r="O124" s="33"/>
      <c r="P124" s="33"/>
      <c r="Q124" s="33"/>
      <c r="R124" s="33"/>
      <c r="S124" s="33"/>
      <c r="T124" s="33"/>
      <c r="U124" s="33"/>
      <c r="V124" s="33"/>
      <c r="W124" s="33"/>
      <c r="X124" s="38" t="s">
        <v>1302</v>
      </c>
      <c r="Y124" s="38" t="s">
        <v>1303</v>
      </c>
      <c r="Z124" s="38" t="s">
        <v>1304</v>
      </c>
      <c r="AA124" s="38" t="s">
        <v>1305</v>
      </c>
      <c r="AB124" s="38" t="s">
        <v>1306</v>
      </c>
      <c r="AC124" s="40"/>
      <c r="AD124" s="40"/>
      <c r="AE124" s="40"/>
    </row>
    <row r="125" spans="1:31" ht="13.5" customHeight="1">
      <c r="A125" s="176">
        <v>4780</v>
      </c>
      <c r="B125" s="179" t="s">
        <v>1668</v>
      </c>
      <c r="C125" s="224"/>
      <c r="D125" s="54"/>
      <c r="E125" s="54"/>
      <c r="F125" s="202"/>
      <c r="G125" s="56"/>
      <c r="H125" s="67">
        <f t="shared" si="3"/>
        <v>5</v>
      </c>
      <c r="I125" s="32"/>
      <c r="J125" s="32"/>
      <c r="K125" s="32"/>
      <c r="O125" s="33"/>
      <c r="P125" s="33"/>
      <c r="Q125" s="33"/>
      <c r="R125" s="33"/>
      <c r="S125" s="33"/>
      <c r="T125" s="33"/>
      <c r="U125" s="33"/>
      <c r="V125" s="33"/>
      <c r="W125" s="33"/>
      <c r="X125" s="38" t="s">
        <v>1307</v>
      </c>
      <c r="Y125" s="38" t="s">
        <v>1308</v>
      </c>
      <c r="Z125" s="38" t="s">
        <v>1309</v>
      </c>
      <c r="AA125" s="38" t="s">
        <v>1310</v>
      </c>
      <c r="AB125" s="38" t="s">
        <v>1311</v>
      </c>
      <c r="AC125" s="40"/>
      <c r="AD125" s="40"/>
      <c r="AE125" s="40"/>
    </row>
    <row r="126" spans="1:31" ht="13.5" customHeight="1">
      <c r="A126" s="176">
        <v>4770</v>
      </c>
      <c r="B126" s="177" t="s">
        <v>3008</v>
      </c>
      <c r="C126" s="224"/>
      <c r="D126" s="54"/>
      <c r="E126" s="54"/>
      <c r="F126" s="55"/>
      <c r="G126" s="56"/>
      <c r="H126" s="67">
        <f t="shared" si="3"/>
        <v>5</v>
      </c>
      <c r="I126" s="32"/>
      <c r="J126" s="32"/>
      <c r="K126" s="32"/>
      <c r="O126" s="33"/>
      <c r="P126" s="33"/>
      <c r="Q126" s="33"/>
      <c r="R126" s="33"/>
      <c r="S126" s="33"/>
      <c r="T126" s="33"/>
      <c r="U126" s="33"/>
      <c r="V126" s="33"/>
      <c r="W126" s="33"/>
      <c r="X126" s="38" t="s">
        <v>1312</v>
      </c>
      <c r="Y126" s="38" t="s">
        <v>1313</v>
      </c>
      <c r="Z126" s="38" t="s">
        <v>2904</v>
      </c>
      <c r="AA126" s="38" t="s">
        <v>1314</v>
      </c>
      <c r="AB126" s="38" t="s">
        <v>2237</v>
      </c>
      <c r="AC126" s="40"/>
      <c r="AD126" s="40"/>
      <c r="AE126" s="40"/>
    </row>
    <row r="127" spans="1:31" ht="13.5" customHeight="1">
      <c r="A127" s="178">
        <v>4130</v>
      </c>
      <c r="B127" s="179" t="s">
        <v>1669</v>
      </c>
      <c r="C127" s="224"/>
      <c r="D127" s="54"/>
      <c r="E127" s="54"/>
      <c r="F127" s="202"/>
      <c r="G127" s="56"/>
      <c r="H127" s="67">
        <f t="shared" si="3"/>
        <v>5</v>
      </c>
      <c r="I127" s="32"/>
      <c r="J127" s="32"/>
      <c r="K127" s="32"/>
      <c r="O127" s="33"/>
      <c r="P127" s="33"/>
      <c r="Q127" s="33"/>
      <c r="R127" s="33"/>
      <c r="S127" s="33"/>
      <c r="T127" s="33"/>
      <c r="U127" s="33"/>
      <c r="V127" s="33"/>
      <c r="W127" s="33"/>
      <c r="X127" s="38" t="s">
        <v>744</v>
      </c>
      <c r="Y127" s="38" t="s">
        <v>2238</v>
      </c>
      <c r="Z127" s="38" t="s">
        <v>2239</v>
      </c>
      <c r="AA127" s="38" t="s">
        <v>2240</v>
      </c>
      <c r="AB127" s="38" t="s">
        <v>2272</v>
      </c>
      <c r="AC127" s="40"/>
      <c r="AD127" s="40"/>
      <c r="AE127" s="40"/>
    </row>
    <row r="128" spans="1:31" ht="13.5" customHeight="1">
      <c r="A128" s="178">
        <v>4100</v>
      </c>
      <c r="B128" s="179" t="s">
        <v>75</v>
      </c>
      <c r="C128" s="224"/>
      <c r="D128" s="54"/>
      <c r="E128" s="54"/>
      <c r="F128" s="55"/>
      <c r="G128" s="56"/>
      <c r="H128" s="67">
        <f t="shared" si="3"/>
        <v>5</v>
      </c>
      <c r="I128" s="32"/>
      <c r="J128" s="32"/>
      <c r="K128" s="32"/>
      <c r="O128" s="33"/>
      <c r="P128" s="33"/>
      <c r="Q128" s="33"/>
      <c r="R128" s="33"/>
      <c r="S128" s="33"/>
      <c r="T128" s="33"/>
      <c r="U128" s="33"/>
      <c r="V128" s="33"/>
      <c r="W128" s="33"/>
      <c r="X128" s="38" t="s">
        <v>2273</v>
      </c>
      <c r="Y128" s="38" t="s">
        <v>2274</v>
      </c>
      <c r="Z128" s="38" t="s">
        <v>2275</v>
      </c>
      <c r="AA128" s="38" t="s">
        <v>2276</v>
      </c>
      <c r="AB128" s="38" t="s">
        <v>3168</v>
      </c>
      <c r="AC128" s="40"/>
      <c r="AD128" s="40"/>
      <c r="AE128" s="40"/>
    </row>
    <row r="129" spans="1:31" ht="13.5" customHeight="1">
      <c r="A129" s="178">
        <v>4120</v>
      </c>
      <c r="B129" s="179" t="s">
        <v>76</v>
      </c>
      <c r="C129" s="224"/>
      <c r="D129" s="54"/>
      <c r="E129" s="54"/>
      <c r="F129" s="55"/>
      <c r="G129" s="56"/>
      <c r="H129" s="67">
        <f t="shared" si="3"/>
        <v>5</v>
      </c>
      <c r="I129" s="32"/>
      <c r="J129" s="32"/>
      <c r="K129" s="32"/>
      <c r="O129" s="33"/>
      <c r="P129" s="33"/>
      <c r="Q129" s="33"/>
      <c r="R129" s="33"/>
      <c r="S129" s="33"/>
      <c r="T129" s="33"/>
      <c r="U129" s="33"/>
      <c r="V129" s="33"/>
      <c r="W129" s="33"/>
      <c r="X129" s="38" t="s">
        <v>3169</v>
      </c>
      <c r="Y129" s="38" t="s">
        <v>3170</v>
      </c>
      <c r="Z129" s="38" t="s">
        <v>3171</v>
      </c>
      <c r="AA129" s="38" t="s">
        <v>3172</v>
      </c>
      <c r="AB129" s="38" t="s">
        <v>3173</v>
      </c>
      <c r="AC129" s="40"/>
      <c r="AD129" s="40"/>
      <c r="AE129" s="40"/>
    </row>
    <row r="130" spans="1:31" ht="13.5" customHeight="1">
      <c r="A130" s="178">
        <v>4110</v>
      </c>
      <c r="B130" s="179" t="s">
        <v>77</v>
      </c>
      <c r="C130" s="224"/>
      <c r="D130" s="54"/>
      <c r="E130" s="54"/>
      <c r="F130" s="202"/>
      <c r="G130" s="56"/>
      <c r="H130" s="67">
        <f t="shared" si="3"/>
        <v>5</v>
      </c>
      <c r="I130" s="32"/>
      <c r="J130" s="32"/>
      <c r="K130" s="32"/>
      <c r="O130" s="33"/>
      <c r="P130" s="33"/>
      <c r="Q130" s="33"/>
      <c r="R130" s="33"/>
      <c r="S130" s="33"/>
      <c r="T130" s="33"/>
      <c r="U130" s="33"/>
      <c r="V130" s="33"/>
      <c r="W130" s="33"/>
      <c r="X130" s="38" t="s">
        <v>3174</v>
      </c>
      <c r="Y130" s="38" t="s">
        <v>3175</v>
      </c>
      <c r="Z130" s="38" t="s">
        <v>3176</v>
      </c>
      <c r="AA130" s="38" t="s">
        <v>3177</v>
      </c>
      <c r="AB130" s="38" t="s">
        <v>3178</v>
      </c>
      <c r="AC130" s="40"/>
      <c r="AD130" s="40"/>
      <c r="AE130" s="40"/>
    </row>
    <row r="131" spans="1:31" ht="13.5" customHeight="1">
      <c r="A131" s="176">
        <v>5310</v>
      </c>
      <c r="B131" s="179" t="s">
        <v>78</v>
      </c>
      <c r="C131" s="224"/>
      <c r="D131" s="54"/>
      <c r="E131" s="54"/>
      <c r="F131" s="202"/>
      <c r="G131" s="56"/>
      <c r="H131" s="67">
        <f t="shared" si="3"/>
        <v>5</v>
      </c>
      <c r="I131" s="32"/>
      <c r="J131" s="32"/>
      <c r="K131" s="32"/>
      <c r="O131" s="33"/>
      <c r="P131" s="33"/>
      <c r="Q131" s="33"/>
      <c r="R131" s="33"/>
      <c r="S131" s="33"/>
      <c r="T131" s="33"/>
      <c r="U131" s="33"/>
      <c r="V131" s="33"/>
      <c r="W131" s="33"/>
      <c r="X131" s="38" t="s">
        <v>3179</v>
      </c>
      <c r="Y131" s="38" t="s">
        <v>3747</v>
      </c>
      <c r="Z131" s="38" t="s">
        <v>3180</v>
      </c>
      <c r="AA131" s="38" t="s">
        <v>3181</v>
      </c>
      <c r="AB131" s="38" t="s">
        <v>3182</v>
      </c>
      <c r="AC131" s="40"/>
      <c r="AD131" s="40"/>
      <c r="AE131" s="40"/>
    </row>
    <row r="132" spans="1:31" ht="13.5" customHeight="1">
      <c r="A132" s="176">
        <v>1810</v>
      </c>
      <c r="B132" s="179" t="s">
        <v>2935</v>
      </c>
      <c r="C132" s="224"/>
      <c r="D132" s="54"/>
      <c r="E132" s="54"/>
      <c r="F132" s="55"/>
      <c r="G132" s="56"/>
      <c r="H132" s="67">
        <f t="shared" si="3"/>
        <v>5</v>
      </c>
      <c r="I132" s="32"/>
      <c r="J132" s="32"/>
      <c r="K132" s="32"/>
      <c r="O132" s="33"/>
      <c r="P132" s="33"/>
      <c r="Q132" s="33"/>
      <c r="R132" s="33"/>
      <c r="S132" s="33"/>
      <c r="T132" s="33"/>
      <c r="U132" s="33"/>
      <c r="V132" s="33"/>
      <c r="W132" s="33"/>
      <c r="X132" s="38" t="s">
        <v>2791</v>
      </c>
      <c r="Y132" s="38" t="s">
        <v>3183</v>
      </c>
      <c r="Z132" s="38" t="s">
        <v>899</v>
      </c>
      <c r="AA132" s="38" t="s">
        <v>900</v>
      </c>
      <c r="AB132" s="38" t="s">
        <v>901</v>
      </c>
      <c r="AC132" s="40"/>
      <c r="AD132" s="40"/>
      <c r="AE132" s="40"/>
    </row>
    <row r="133" spans="1:31" ht="13.5" customHeight="1">
      <c r="A133" s="176">
        <v>3310</v>
      </c>
      <c r="B133" s="177" t="s">
        <v>3009</v>
      </c>
      <c r="C133" s="224"/>
      <c r="D133" s="54"/>
      <c r="E133" s="54"/>
      <c r="F133" s="55"/>
      <c r="G133" s="56"/>
      <c r="H133" s="67">
        <f t="shared" si="3"/>
        <v>5</v>
      </c>
      <c r="I133" s="32"/>
      <c r="J133" s="32"/>
      <c r="K133" s="32"/>
      <c r="O133" s="33"/>
      <c r="P133" s="33"/>
      <c r="Q133" s="33"/>
      <c r="R133" s="33"/>
      <c r="S133" s="33"/>
      <c r="T133" s="33"/>
      <c r="U133" s="33"/>
      <c r="V133" s="33"/>
      <c r="W133" s="33"/>
      <c r="X133" s="38" t="s">
        <v>745</v>
      </c>
      <c r="Y133" s="38" t="s">
        <v>902</v>
      </c>
      <c r="Z133" s="38" t="s">
        <v>903</v>
      </c>
      <c r="AA133" s="38" t="s">
        <v>904</v>
      </c>
      <c r="AB133" s="38" t="s">
        <v>905</v>
      </c>
      <c r="AC133" s="40"/>
      <c r="AD133" s="40"/>
      <c r="AE133" s="40"/>
    </row>
    <row r="134" spans="1:31" ht="13.5" customHeight="1">
      <c r="A134" s="176">
        <v>2900</v>
      </c>
      <c r="B134" s="179" t="s">
        <v>79</v>
      </c>
      <c r="C134" s="224"/>
      <c r="D134" s="54"/>
      <c r="E134" s="54"/>
      <c r="F134" s="55"/>
      <c r="G134" s="56"/>
      <c r="H134" s="67">
        <f t="shared" si="3"/>
        <v>5</v>
      </c>
      <c r="I134" s="32"/>
      <c r="J134" s="32"/>
      <c r="K134" s="32"/>
      <c r="O134" s="33"/>
      <c r="P134" s="33"/>
      <c r="Q134" s="33"/>
      <c r="R134" s="33"/>
      <c r="S134" s="33"/>
      <c r="T134" s="33"/>
      <c r="U134" s="33"/>
      <c r="V134" s="33"/>
      <c r="W134" s="33"/>
      <c r="X134" s="38" t="s">
        <v>906</v>
      </c>
      <c r="Y134" s="38" t="s">
        <v>907</v>
      </c>
      <c r="Z134" s="38" t="s">
        <v>908</v>
      </c>
      <c r="AA134" s="38" t="s">
        <v>909</v>
      </c>
      <c r="AB134" s="38" t="s">
        <v>910</v>
      </c>
      <c r="AC134" s="40"/>
      <c r="AD134" s="40"/>
      <c r="AE134" s="40"/>
    </row>
    <row r="135" spans="1:31" ht="13.5" customHeight="1">
      <c r="A135" s="176">
        <v>2920</v>
      </c>
      <c r="B135" s="179" t="s">
        <v>1502</v>
      </c>
      <c r="C135" s="224"/>
      <c r="D135" s="54"/>
      <c r="E135" s="54"/>
      <c r="F135" s="55"/>
      <c r="G135" s="56"/>
      <c r="H135" s="67">
        <f t="shared" si="3"/>
        <v>5</v>
      </c>
      <c r="I135" s="32"/>
      <c r="J135" s="32"/>
      <c r="K135" s="32"/>
      <c r="O135" s="33"/>
      <c r="P135" s="33"/>
      <c r="Q135" s="33"/>
      <c r="R135" s="33"/>
      <c r="S135" s="33"/>
      <c r="T135" s="33"/>
      <c r="U135" s="33"/>
      <c r="V135" s="33"/>
      <c r="W135" s="33"/>
      <c r="X135" s="38" t="s">
        <v>911</v>
      </c>
      <c r="Y135" s="38" t="s">
        <v>912</v>
      </c>
      <c r="Z135" s="38" t="s">
        <v>913</v>
      </c>
      <c r="AA135" s="38" t="s">
        <v>914</v>
      </c>
      <c r="AB135" s="38" t="s">
        <v>915</v>
      </c>
      <c r="AC135" s="40"/>
      <c r="AD135" s="40"/>
      <c r="AE135" s="40"/>
    </row>
    <row r="136" spans="1:31" ht="13.5" customHeight="1">
      <c r="A136" s="176">
        <v>1120</v>
      </c>
      <c r="B136" s="179" t="s">
        <v>1503</v>
      </c>
      <c r="C136" s="224"/>
      <c r="D136" s="54"/>
      <c r="E136" s="54"/>
      <c r="F136" s="55"/>
      <c r="G136" s="56"/>
      <c r="H136" s="67">
        <f t="shared" si="3"/>
        <v>5</v>
      </c>
      <c r="I136" s="32"/>
      <c r="J136" s="32"/>
      <c r="K136" s="32"/>
      <c r="O136" s="33"/>
      <c r="P136" s="33"/>
      <c r="Q136" s="33"/>
      <c r="R136" s="33"/>
      <c r="S136" s="33"/>
      <c r="T136" s="33"/>
      <c r="U136" s="33"/>
      <c r="V136" s="33"/>
      <c r="W136" s="33"/>
      <c r="X136" s="38" t="s">
        <v>916</v>
      </c>
      <c r="Y136" s="38" t="s">
        <v>917</v>
      </c>
      <c r="Z136" s="38" t="s">
        <v>918</v>
      </c>
      <c r="AA136" s="38" t="s">
        <v>919</v>
      </c>
      <c r="AB136" s="38" t="s">
        <v>920</v>
      </c>
      <c r="AC136" s="40"/>
      <c r="AD136" s="40"/>
      <c r="AE136" s="40"/>
    </row>
    <row r="137" spans="1:31" ht="13.5" customHeight="1">
      <c r="A137" s="176">
        <v>1110</v>
      </c>
      <c r="B137" s="179" t="s">
        <v>3875</v>
      </c>
      <c r="C137" s="224"/>
      <c r="D137" s="54"/>
      <c r="E137" s="54"/>
      <c r="F137" s="55"/>
      <c r="G137" s="56"/>
      <c r="H137" s="67">
        <f t="shared" si="3"/>
        <v>5</v>
      </c>
      <c r="I137" s="32"/>
      <c r="J137" s="32"/>
      <c r="K137" s="32"/>
      <c r="O137" s="33"/>
      <c r="P137" s="33"/>
      <c r="Q137" s="33"/>
      <c r="R137" s="33"/>
      <c r="S137" s="33"/>
      <c r="T137" s="33"/>
      <c r="U137" s="33"/>
      <c r="V137" s="33"/>
      <c r="W137" s="33"/>
      <c r="X137" s="38" t="s">
        <v>1861</v>
      </c>
      <c r="Y137" s="38" t="s">
        <v>250</v>
      </c>
      <c r="Z137" s="38" t="s">
        <v>251</v>
      </c>
      <c r="AA137" s="38" t="s">
        <v>252</v>
      </c>
      <c r="AB137" s="38" t="s">
        <v>253</v>
      </c>
      <c r="AC137" s="40"/>
      <c r="AD137" s="40"/>
      <c r="AE137" s="40"/>
    </row>
    <row r="138" spans="1:31" ht="13.5" customHeight="1">
      <c r="A138" s="176">
        <v>1100</v>
      </c>
      <c r="B138" s="179" t="s">
        <v>3876</v>
      </c>
      <c r="C138" s="224"/>
      <c r="D138" s="54"/>
      <c r="E138" s="54"/>
      <c r="F138" s="55"/>
      <c r="G138" s="56"/>
      <c r="H138" s="67">
        <f t="shared" si="3"/>
        <v>5</v>
      </c>
      <c r="I138" s="32"/>
      <c r="J138" s="32"/>
      <c r="K138" s="32"/>
      <c r="O138" s="33"/>
      <c r="P138" s="33"/>
      <c r="Q138" s="33"/>
      <c r="R138" s="33"/>
      <c r="S138" s="33"/>
      <c r="T138" s="33"/>
      <c r="U138" s="33"/>
      <c r="V138" s="33"/>
      <c r="W138" s="33"/>
      <c r="X138" s="38" t="s">
        <v>254</v>
      </c>
      <c r="Y138" s="38" t="s">
        <v>223</v>
      </c>
      <c r="Z138" s="38" t="s">
        <v>224</v>
      </c>
      <c r="AA138" s="38" t="s">
        <v>225</v>
      </c>
      <c r="AB138" s="38" t="s">
        <v>226</v>
      </c>
      <c r="AC138" s="40"/>
      <c r="AD138" s="40"/>
      <c r="AE138" s="40"/>
    </row>
    <row r="139" spans="1:31" ht="13.5" customHeight="1">
      <c r="A139" s="176">
        <v>460</v>
      </c>
      <c r="B139" s="177" t="s">
        <v>2442</v>
      </c>
      <c r="C139" s="224"/>
      <c r="D139" s="54"/>
      <c r="E139" s="54"/>
      <c r="F139" s="55"/>
      <c r="G139" s="56"/>
      <c r="H139" s="67">
        <f t="shared" si="3"/>
        <v>5</v>
      </c>
      <c r="I139" s="32"/>
      <c r="J139" s="32"/>
      <c r="K139" s="32"/>
      <c r="O139" s="33"/>
      <c r="P139" s="33"/>
      <c r="Q139" s="33"/>
      <c r="R139" s="33"/>
      <c r="S139" s="33"/>
      <c r="T139" s="33"/>
      <c r="U139" s="33"/>
      <c r="V139" s="33"/>
      <c r="W139" s="33"/>
      <c r="X139" s="38" t="s">
        <v>2947</v>
      </c>
      <c r="Y139" s="38" t="s">
        <v>2948</v>
      </c>
      <c r="Z139" s="38" t="s">
        <v>2949</v>
      </c>
      <c r="AA139" s="38" t="s">
        <v>2950</v>
      </c>
      <c r="AB139" s="38" t="s">
        <v>2951</v>
      </c>
      <c r="AC139" s="40"/>
      <c r="AD139" s="40"/>
      <c r="AE139" s="40"/>
    </row>
    <row r="140" spans="1:31" ht="13.5" customHeight="1">
      <c r="A140" s="176">
        <v>420</v>
      </c>
      <c r="B140" s="179" t="s">
        <v>3382</v>
      </c>
      <c r="C140" s="224"/>
      <c r="D140" s="54"/>
      <c r="E140" s="54"/>
      <c r="F140" s="55"/>
      <c r="G140" s="56"/>
      <c r="H140" s="67">
        <f t="shared" si="3"/>
        <v>5</v>
      </c>
      <c r="I140" s="32"/>
      <c r="J140" s="32"/>
      <c r="K140" s="32"/>
      <c r="O140" s="33"/>
      <c r="P140" s="33"/>
      <c r="Q140" s="33"/>
      <c r="R140" s="33"/>
      <c r="S140" s="33"/>
      <c r="T140" s="33"/>
      <c r="U140" s="33"/>
      <c r="V140" s="33"/>
      <c r="W140" s="33"/>
      <c r="X140" s="38" t="s">
        <v>2952</v>
      </c>
      <c r="Y140" s="38" t="s">
        <v>2953</v>
      </c>
      <c r="Z140" s="38" t="s">
        <v>2954</v>
      </c>
      <c r="AA140" s="38" t="s">
        <v>2955</v>
      </c>
      <c r="AB140" s="38" t="s">
        <v>2956</v>
      </c>
      <c r="AC140" s="40"/>
      <c r="AD140" s="40"/>
      <c r="AE140" s="40"/>
    </row>
    <row r="141" spans="1:31" ht="13.5" customHeight="1">
      <c r="A141" s="176">
        <v>480</v>
      </c>
      <c r="B141" s="179" t="s">
        <v>2936</v>
      </c>
      <c r="C141" s="224"/>
      <c r="D141" s="54"/>
      <c r="E141" s="54"/>
      <c r="F141" s="55"/>
      <c r="G141" s="56"/>
      <c r="H141" s="67">
        <f t="shared" si="3"/>
        <v>5</v>
      </c>
      <c r="I141" s="32"/>
      <c r="J141" s="32"/>
      <c r="K141" s="32"/>
      <c r="O141" s="33"/>
      <c r="P141" s="33"/>
      <c r="Q141" s="33"/>
      <c r="R141" s="33"/>
      <c r="S141" s="33"/>
      <c r="T141" s="33"/>
      <c r="U141" s="33"/>
      <c r="V141" s="33"/>
      <c r="W141" s="33"/>
      <c r="X141" s="38" t="s">
        <v>2957</v>
      </c>
      <c r="Y141" s="38" t="s">
        <v>2958</v>
      </c>
      <c r="Z141" s="38" t="s">
        <v>2959</v>
      </c>
      <c r="AA141" s="38" t="s">
        <v>2960</v>
      </c>
      <c r="AB141" s="38" t="s">
        <v>2961</v>
      </c>
      <c r="AC141" s="40"/>
      <c r="AD141" s="40"/>
      <c r="AE141" s="40"/>
    </row>
    <row r="142" spans="1:31" ht="13.5" customHeight="1">
      <c r="A142" s="176">
        <v>3220</v>
      </c>
      <c r="B142" s="177" t="s">
        <v>2443</v>
      </c>
      <c r="C142" s="224"/>
      <c r="D142" s="54"/>
      <c r="E142" s="54"/>
      <c r="F142" s="55"/>
      <c r="G142" s="56"/>
      <c r="H142" s="67">
        <f t="shared" si="3"/>
        <v>5</v>
      </c>
      <c r="I142" s="32"/>
      <c r="J142" s="32"/>
      <c r="K142" s="32"/>
      <c r="O142" s="33"/>
      <c r="P142" s="33"/>
      <c r="Q142" s="33"/>
      <c r="R142" s="33"/>
      <c r="S142" s="33"/>
      <c r="T142" s="33"/>
      <c r="U142" s="33"/>
      <c r="V142" s="33"/>
      <c r="W142" s="33"/>
      <c r="X142" s="38" t="s">
        <v>2962</v>
      </c>
      <c r="Y142" s="38" t="s">
        <v>2963</v>
      </c>
      <c r="Z142" s="38" t="s">
        <v>2964</v>
      </c>
      <c r="AA142" s="38" t="s">
        <v>2965</v>
      </c>
      <c r="AB142" s="38" t="s">
        <v>16</v>
      </c>
      <c r="AC142" s="40"/>
      <c r="AD142" s="40"/>
      <c r="AE142" s="40"/>
    </row>
    <row r="143" spans="1:31" ht="13.5" customHeight="1">
      <c r="A143" s="176">
        <v>3210</v>
      </c>
      <c r="B143" s="179" t="s">
        <v>3869</v>
      </c>
      <c r="C143" s="224"/>
      <c r="D143" s="54"/>
      <c r="E143" s="54"/>
      <c r="F143" s="55"/>
      <c r="G143" s="56"/>
      <c r="H143" s="67">
        <f t="shared" si="3"/>
        <v>5</v>
      </c>
      <c r="I143" s="32"/>
      <c r="J143" s="32"/>
      <c r="K143" s="32"/>
      <c r="O143" s="33"/>
      <c r="P143" s="33"/>
      <c r="Q143" s="33"/>
      <c r="R143" s="33"/>
      <c r="S143" s="33"/>
      <c r="T143" s="33"/>
      <c r="U143" s="33"/>
      <c r="V143" s="33"/>
      <c r="W143" s="33"/>
      <c r="X143" s="38" t="s">
        <v>2966</v>
      </c>
      <c r="Y143" s="38" t="s">
        <v>2967</v>
      </c>
      <c r="Z143" s="38" t="s">
        <v>2968</v>
      </c>
      <c r="AA143" s="38" t="s">
        <v>1998</v>
      </c>
      <c r="AB143" s="38" t="s">
        <v>1999</v>
      </c>
      <c r="AC143" s="40"/>
      <c r="AD143" s="40"/>
      <c r="AE143" s="40"/>
    </row>
    <row r="144" spans="1:31" ht="13.5" customHeight="1">
      <c r="A144" s="178">
        <v>3560</v>
      </c>
      <c r="B144" s="179" t="s">
        <v>3870</v>
      </c>
      <c r="C144" s="224"/>
      <c r="D144" s="54"/>
      <c r="E144" s="54"/>
      <c r="F144" s="202"/>
      <c r="G144" s="56"/>
      <c r="H144" s="67">
        <f aca="true" t="shared" si="4" ref="H144:H211">COUNTBLANK(C144:G144)</f>
        <v>5</v>
      </c>
      <c r="I144" s="32"/>
      <c r="J144" s="32"/>
      <c r="K144" s="32"/>
      <c r="O144" s="33"/>
      <c r="P144" s="33"/>
      <c r="Q144" s="33"/>
      <c r="R144" s="33"/>
      <c r="S144" s="33"/>
      <c r="T144" s="33"/>
      <c r="U144" s="33"/>
      <c r="V144" s="33"/>
      <c r="W144" s="33"/>
      <c r="X144" s="38" t="s">
        <v>2000</v>
      </c>
      <c r="Y144" s="38" t="s">
        <v>2748</v>
      </c>
      <c r="Z144" s="38" t="s">
        <v>2749</v>
      </c>
      <c r="AA144" s="38" t="s">
        <v>2750</v>
      </c>
      <c r="AB144" s="38" t="s">
        <v>2751</v>
      </c>
      <c r="AC144" s="40"/>
      <c r="AD144" s="40"/>
      <c r="AE144" s="40"/>
    </row>
    <row r="145" spans="1:31" ht="13.5" customHeight="1">
      <c r="A145" s="178">
        <v>3520</v>
      </c>
      <c r="B145" s="177" t="s">
        <v>2444</v>
      </c>
      <c r="C145" s="224"/>
      <c r="D145" s="54"/>
      <c r="E145" s="54"/>
      <c r="F145" s="202"/>
      <c r="G145" s="56"/>
      <c r="H145" s="67">
        <f t="shared" si="4"/>
        <v>5</v>
      </c>
      <c r="I145" s="32"/>
      <c r="J145" s="32"/>
      <c r="K145" s="32"/>
      <c r="O145" s="33"/>
      <c r="P145" s="33"/>
      <c r="Q145" s="33"/>
      <c r="R145" s="33"/>
      <c r="S145" s="33"/>
      <c r="T145" s="33"/>
      <c r="U145" s="33"/>
      <c r="V145" s="33"/>
      <c r="W145" s="33"/>
      <c r="X145" s="38" t="s">
        <v>2752</v>
      </c>
      <c r="Y145" s="38" t="s">
        <v>2753</v>
      </c>
      <c r="Z145" s="38" t="s">
        <v>2754</v>
      </c>
      <c r="AA145" s="38" t="s">
        <v>2755</v>
      </c>
      <c r="AB145" s="38" t="s">
        <v>2756</v>
      </c>
      <c r="AC145" s="40"/>
      <c r="AD145" s="40"/>
      <c r="AE145" s="40"/>
    </row>
    <row r="146" spans="1:31" ht="13.5" customHeight="1">
      <c r="A146" s="178">
        <v>3540</v>
      </c>
      <c r="B146" s="179" t="s">
        <v>3871</v>
      </c>
      <c r="C146" s="224"/>
      <c r="D146" s="54"/>
      <c r="E146" s="54"/>
      <c r="F146" s="202"/>
      <c r="G146" s="56"/>
      <c r="H146" s="67">
        <f t="shared" si="4"/>
        <v>5</v>
      </c>
      <c r="I146" s="32"/>
      <c r="J146" s="32"/>
      <c r="K146" s="32"/>
      <c r="O146" s="33"/>
      <c r="P146" s="33"/>
      <c r="Q146" s="33"/>
      <c r="R146" s="33"/>
      <c r="S146" s="33"/>
      <c r="T146" s="33"/>
      <c r="U146" s="33"/>
      <c r="V146" s="33"/>
      <c r="W146" s="33"/>
      <c r="X146" s="38" t="s">
        <v>2757</v>
      </c>
      <c r="Y146" s="38" t="s">
        <v>2758</v>
      </c>
      <c r="Z146" s="38" t="s">
        <v>2759</v>
      </c>
      <c r="AA146" s="38" t="s">
        <v>2760</v>
      </c>
      <c r="AB146" s="38" t="s">
        <v>2761</v>
      </c>
      <c r="AC146" s="40"/>
      <c r="AD146" s="40"/>
      <c r="AE146" s="40"/>
    </row>
    <row r="147" spans="1:31" ht="13.5" customHeight="1">
      <c r="A147" s="176">
        <v>1860</v>
      </c>
      <c r="B147" s="177" t="s">
        <v>2445</v>
      </c>
      <c r="C147" s="224"/>
      <c r="D147" s="54"/>
      <c r="E147" s="54"/>
      <c r="F147" s="55"/>
      <c r="G147" s="56"/>
      <c r="H147" s="67">
        <f t="shared" si="4"/>
        <v>5</v>
      </c>
      <c r="I147" s="32"/>
      <c r="J147" s="32"/>
      <c r="K147" s="32"/>
      <c r="O147" s="33"/>
      <c r="P147" s="33"/>
      <c r="Q147" s="33"/>
      <c r="R147" s="33"/>
      <c r="S147" s="33"/>
      <c r="T147" s="33"/>
      <c r="U147" s="33"/>
      <c r="V147" s="33"/>
      <c r="W147" s="33"/>
      <c r="X147" s="38" t="s">
        <v>2762</v>
      </c>
      <c r="Y147" s="38" t="s">
        <v>2763</v>
      </c>
      <c r="Z147" s="38" t="s">
        <v>2764</v>
      </c>
      <c r="AA147" s="38" t="s">
        <v>2765</v>
      </c>
      <c r="AB147" s="38" t="s">
        <v>2766</v>
      </c>
      <c r="AC147" s="40"/>
      <c r="AD147" s="40"/>
      <c r="AE147" s="40"/>
    </row>
    <row r="148" spans="1:31" ht="13.5" customHeight="1">
      <c r="A148" s="176">
        <v>3330</v>
      </c>
      <c r="B148" s="177" t="s">
        <v>2446</v>
      </c>
      <c r="C148" s="224"/>
      <c r="D148" s="54"/>
      <c r="E148" s="54"/>
      <c r="F148" s="55"/>
      <c r="G148" s="56"/>
      <c r="H148" s="67">
        <f t="shared" si="4"/>
        <v>5</v>
      </c>
      <c r="I148" s="32"/>
      <c r="J148" s="32"/>
      <c r="K148" s="32"/>
      <c r="O148" s="33"/>
      <c r="P148" s="33"/>
      <c r="Q148" s="33"/>
      <c r="R148" s="33"/>
      <c r="S148" s="33"/>
      <c r="T148" s="33"/>
      <c r="U148" s="33"/>
      <c r="V148" s="33"/>
      <c r="W148" s="33"/>
      <c r="X148" s="38" t="s">
        <v>2767</v>
      </c>
      <c r="Y148" s="38" t="s">
        <v>495</v>
      </c>
      <c r="Z148" s="38" t="s">
        <v>496</v>
      </c>
      <c r="AA148" s="38" t="s">
        <v>497</v>
      </c>
      <c r="AB148" s="38" t="s">
        <v>2514</v>
      </c>
      <c r="AC148" s="40"/>
      <c r="AD148" s="40"/>
      <c r="AE148" s="40"/>
    </row>
    <row r="149" spans="1:31" ht="13.5" customHeight="1">
      <c r="A149" s="176">
        <v>4330</v>
      </c>
      <c r="B149" s="179" t="s">
        <v>2685</v>
      </c>
      <c r="C149" s="224"/>
      <c r="D149" s="54"/>
      <c r="E149" s="54"/>
      <c r="F149" s="202"/>
      <c r="G149" s="56"/>
      <c r="H149" s="67">
        <f t="shared" si="4"/>
        <v>5</v>
      </c>
      <c r="I149" s="32"/>
      <c r="J149" s="32"/>
      <c r="K149" s="32"/>
      <c r="O149" s="33"/>
      <c r="P149" s="33"/>
      <c r="Q149" s="33"/>
      <c r="R149" s="33"/>
      <c r="S149" s="33"/>
      <c r="T149" s="33"/>
      <c r="U149" s="33"/>
      <c r="V149" s="33"/>
      <c r="W149" s="33"/>
      <c r="X149" s="38" t="s">
        <v>2515</v>
      </c>
      <c r="Y149" s="38" t="s">
        <v>2516</v>
      </c>
      <c r="Z149" s="38" t="s">
        <v>2517</v>
      </c>
      <c r="AA149" s="38" t="s">
        <v>2518</v>
      </c>
      <c r="AB149" s="38" t="s">
        <v>2502</v>
      </c>
      <c r="AC149" s="40"/>
      <c r="AD149" s="40"/>
      <c r="AE149" s="40"/>
    </row>
    <row r="150" spans="1:31" ht="13.5" customHeight="1">
      <c r="A150" s="176">
        <v>2550</v>
      </c>
      <c r="B150" s="179" t="s">
        <v>2686</v>
      </c>
      <c r="C150" s="224"/>
      <c r="D150" s="54"/>
      <c r="E150" s="54"/>
      <c r="F150" s="55"/>
      <c r="G150" s="56"/>
      <c r="H150" s="67">
        <f t="shared" si="4"/>
        <v>5</v>
      </c>
      <c r="I150" s="32"/>
      <c r="J150" s="32"/>
      <c r="K150" s="32"/>
      <c r="O150" s="33"/>
      <c r="P150" s="33"/>
      <c r="Q150" s="33"/>
      <c r="R150" s="33"/>
      <c r="S150" s="33"/>
      <c r="T150" s="33"/>
      <c r="U150" s="33"/>
      <c r="V150" s="33"/>
      <c r="W150" s="33"/>
      <c r="X150" s="38" t="s">
        <v>2503</v>
      </c>
      <c r="Y150" s="38" t="s">
        <v>2504</v>
      </c>
      <c r="Z150" s="38" t="s">
        <v>2505</v>
      </c>
      <c r="AA150" s="38" t="s">
        <v>2506</v>
      </c>
      <c r="AB150" s="38" t="s">
        <v>2507</v>
      </c>
      <c r="AC150" s="40"/>
      <c r="AD150" s="40"/>
      <c r="AE150" s="40"/>
    </row>
    <row r="151" spans="1:31" ht="13.5" customHeight="1">
      <c r="A151" s="176">
        <v>2540</v>
      </c>
      <c r="B151" s="179" t="s">
        <v>2678</v>
      </c>
      <c r="C151" s="224"/>
      <c r="D151" s="54"/>
      <c r="E151" s="54"/>
      <c r="F151" s="55"/>
      <c r="G151" s="56"/>
      <c r="H151" s="67">
        <f t="shared" si="4"/>
        <v>5</v>
      </c>
      <c r="I151" s="32"/>
      <c r="J151" s="32"/>
      <c r="K151" s="32"/>
      <c r="O151" s="33"/>
      <c r="P151" s="33"/>
      <c r="Q151" s="33"/>
      <c r="R151" s="33"/>
      <c r="S151" s="33"/>
      <c r="T151" s="33"/>
      <c r="U151" s="33"/>
      <c r="V151" s="33"/>
      <c r="W151" s="33"/>
      <c r="X151" s="38" t="s">
        <v>2508</v>
      </c>
      <c r="Y151" s="38" t="s">
        <v>2509</v>
      </c>
      <c r="Z151" s="38" t="s">
        <v>2510</v>
      </c>
      <c r="AA151" s="38" t="s">
        <v>2511</v>
      </c>
      <c r="AB151" s="38" t="s">
        <v>2512</v>
      </c>
      <c r="AC151" s="40"/>
      <c r="AD151" s="40"/>
      <c r="AE151" s="40"/>
    </row>
    <row r="152" spans="1:31" ht="13.5" customHeight="1">
      <c r="A152" s="176">
        <v>5200</v>
      </c>
      <c r="B152" s="179" t="s">
        <v>2679</v>
      </c>
      <c r="C152" s="224"/>
      <c r="D152" s="54"/>
      <c r="E152" s="54"/>
      <c r="F152" s="202"/>
      <c r="G152" s="56"/>
      <c r="H152" s="67">
        <f t="shared" si="4"/>
        <v>5</v>
      </c>
      <c r="I152" s="32"/>
      <c r="J152" s="32"/>
      <c r="K152" s="32"/>
      <c r="O152" s="33"/>
      <c r="P152" s="33"/>
      <c r="Q152" s="33"/>
      <c r="R152" s="33"/>
      <c r="S152" s="33"/>
      <c r="T152" s="33"/>
      <c r="U152" s="33"/>
      <c r="V152" s="33"/>
      <c r="W152" s="33"/>
      <c r="X152" s="38" t="s">
        <v>2513</v>
      </c>
      <c r="Y152" s="38" t="s">
        <v>2863</v>
      </c>
      <c r="Z152" s="38" t="s">
        <v>2864</v>
      </c>
      <c r="AA152" s="38" t="s">
        <v>2865</v>
      </c>
      <c r="AB152" s="38" t="s">
        <v>2866</v>
      </c>
      <c r="AC152" s="40"/>
      <c r="AD152" s="40"/>
      <c r="AE152" s="40"/>
    </row>
    <row r="153" spans="1:31" ht="13.5" customHeight="1">
      <c r="A153" s="176">
        <v>4200</v>
      </c>
      <c r="B153" s="177" t="s">
        <v>3010</v>
      </c>
      <c r="C153" s="224"/>
      <c r="D153" s="54"/>
      <c r="E153" s="54"/>
      <c r="F153" s="55"/>
      <c r="G153" s="56"/>
      <c r="H153" s="67">
        <f t="shared" si="4"/>
        <v>5</v>
      </c>
      <c r="I153" s="32"/>
      <c r="J153" s="32"/>
      <c r="K153" s="32"/>
      <c r="O153" s="33"/>
      <c r="P153" s="33"/>
      <c r="Q153" s="33"/>
      <c r="R153" s="33"/>
      <c r="S153" s="33"/>
      <c r="T153" s="33"/>
      <c r="U153" s="33"/>
      <c r="V153" s="33"/>
      <c r="W153" s="33"/>
      <c r="X153" s="38" t="s">
        <v>840</v>
      </c>
      <c r="Y153" s="38" t="s">
        <v>841</v>
      </c>
      <c r="Z153" s="41" t="s">
        <v>2364</v>
      </c>
      <c r="AA153" s="38" t="s">
        <v>3058</v>
      </c>
      <c r="AB153" s="38" t="s">
        <v>3059</v>
      </c>
      <c r="AC153" s="40"/>
      <c r="AD153" s="40"/>
      <c r="AE153" s="40"/>
    </row>
    <row r="154" spans="1:31" ht="13.5" customHeight="1">
      <c r="A154" s="176">
        <v>4180</v>
      </c>
      <c r="B154" s="179" t="s">
        <v>2680</v>
      </c>
      <c r="C154" s="224"/>
      <c r="D154" s="54"/>
      <c r="E154" s="54"/>
      <c r="F154" s="55"/>
      <c r="G154" s="56"/>
      <c r="H154" s="67">
        <f t="shared" si="4"/>
        <v>5</v>
      </c>
      <c r="I154" s="32"/>
      <c r="J154" s="32"/>
      <c r="K154" s="32"/>
      <c r="O154" s="33"/>
      <c r="P154" s="33"/>
      <c r="Q154" s="33"/>
      <c r="R154" s="33"/>
      <c r="S154" s="33"/>
      <c r="T154" s="33"/>
      <c r="U154" s="33"/>
      <c r="V154" s="33"/>
      <c r="W154" s="33"/>
      <c r="X154" s="38" t="s">
        <v>3060</v>
      </c>
      <c r="Y154" s="38" t="s">
        <v>3061</v>
      </c>
      <c r="Z154" s="38" t="s">
        <v>3057</v>
      </c>
      <c r="AA154" s="38" t="s">
        <v>3063</v>
      </c>
      <c r="AB154" s="41" t="s">
        <v>1382</v>
      </c>
      <c r="AC154" s="40"/>
      <c r="AD154" s="40"/>
      <c r="AE154" s="40"/>
    </row>
    <row r="155" spans="1:31" ht="13.5" customHeight="1">
      <c r="A155" s="176">
        <v>4800</v>
      </c>
      <c r="B155" s="179" t="s">
        <v>2681</v>
      </c>
      <c r="C155" s="224"/>
      <c r="D155" s="54"/>
      <c r="E155" s="54"/>
      <c r="F155" s="202"/>
      <c r="G155" s="56"/>
      <c r="H155" s="67">
        <f t="shared" si="4"/>
        <v>5</v>
      </c>
      <c r="I155" s="32"/>
      <c r="J155" s="32"/>
      <c r="K155" s="32"/>
      <c r="O155" s="33"/>
      <c r="P155" s="33"/>
      <c r="Q155" s="33"/>
      <c r="R155" s="33"/>
      <c r="S155" s="33"/>
      <c r="T155" s="33"/>
      <c r="U155" s="33"/>
      <c r="V155" s="33"/>
      <c r="W155" s="33"/>
      <c r="X155" s="38" t="s">
        <v>3065</v>
      </c>
      <c r="Y155" s="38" t="s">
        <v>3066</v>
      </c>
      <c r="Z155" s="38" t="s">
        <v>3062</v>
      </c>
      <c r="AA155" s="38" t="s">
        <v>3068</v>
      </c>
      <c r="AB155" s="38" t="s">
        <v>3064</v>
      </c>
      <c r="AC155" s="40"/>
      <c r="AD155" s="40"/>
      <c r="AE155" s="40"/>
    </row>
    <row r="156" spans="1:31" ht="13.5" customHeight="1">
      <c r="A156" s="176">
        <v>1050</v>
      </c>
      <c r="B156" s="179" t="s">
        <v>416</v>
      </c>
      <c r="C156" s="224"/>
      <c r="D156" s="54"/>
      <c r="E156" s="54"/>
      <c r="F156" s="55"/>
      <c r="G156" s="56"/>
      <c r="H156" s="67">
        <f t="shared" si="4"/>
        <v>5</v>
      </c>
      <c r="I156" s="32"/>
      <c r="J156" s="32"/>
      <c r="K156" s="32"/>
      <c r="O156" s="33"/>
      <c r="P156" s="33"/>
      <c r="Q156" s="33"/>
      <c r="R156" s="33"/>
      <c r="S156" s="33"/>
      <c r="T156" s="33"/>
      <c r="U156" s="33"/>
      <c r="V156" s="33"/>
      <c r="W156" s="33"/>
      <c r="X156" s="38" t="s">
        <v>3070</v>
      </c>
      <c r="Y156" s="38" t="s">
        <v>1108</v>
      </c>
      <c r="Z156" s="38" t="s">
        <v>3067</v>
      </c>
      <c r="AA156" s="38" t="s">
        <v>2826</v>
      </c>
      <c r="AB156" s="38" t="s">
        <v>3069</v>
      </c>
      <c r="AC156" s="40"/>
      <c r="AD156" s="40"/>
      <c r="AE156" s="40"/>
    </row>
    <row r="157" spans="1:31" ht="13.5" customHeight="1">
      <c r="A157" s="176">
        <v>1020</v>
      </c>
      <c r="B157" s="179" t="s">
        <v>417</v>
      </c>
      <c r="C157" s="224"/>
      <c r="D157" s="54"/>
      <c r="E157" s="54"/>
      <c r="F157" s="55"/>
      <c r="G157" s="56"/>
      <c r="H157" s="67">
        <f t="shared" si="4"/>
        <v>5</v>
      </c>
      <c r="I157" s="32"/>
      <c r="J157" s="32"/>
      <c r="K157" s="32"/>
      <c r="O157" s="33"/>
      <c r="P157" s="33"/>
      <c r="Q157" s="33"/>
      <c r="R157" s="33"/>
      <c r="S157" s="33"/>
      <c r="T157" s="33"/>
      <c r="U157" s="33"/>
      <c r="V157" s="33"/>
      <c r="W157" s="33"/>
      <c r="X157" s="38" t="s">
        <v>2828</v>
      </c>
      <c r="Y157" s="38" t="s">
        <v>2829</v>
      </c>
      <c r="Z157" s="38" t="s">
        <v>2825</v>
      </c>
      <c r="AA157" s="38" t="s">
        <v>2831</v>
      </c>
      <c r="AB157" s="38" t="s">
        <v>2827</v>
      </c>
      <c r="AC157" s="40"/>
      <c r="AD157" s="40"/>
      <c r="AE157" s="40"/>
    </row>
    <row r="158" spans="1:31" ht="13.5" customHeight="1">
      <c r="A158" s="176">
        <v>1710</v>
      </c>
      <c r="B158" s="177" t="s">
        <v>3011</v>
      </c>
      <c r="C158" s="224"/>
      <c r="D158" s="54"/>
      <c r="E158" s="54"/>
      <c r="F158" s="55"/>
      <c r="G158" s="56"/>
      <c r="H158" s="67">
        <f t="shared" si="4"/>
        <v>5</v>
      </c>
      <c r="I158" s="32"/>
      <c r="J158" s="32"/>
      <c r="K158" s="32"/>
      <c r="O158" s="33"/>
      <c r="P158" s="33"/>
      <c r="Q158" s="33"/>
      <c r="R158" s="33"/>
      <c r="S158" s="33"/>
      <c r="T158" s="33"/>
      <c r="U158" s="33"/>
      <c r="V158" s="33"/>
      <c r="W158" s="33"/>
      <c r="X158" s="38" t="s">
        <v>2833</v>
      </c>
      <c r="Y158" s="38" t="s">
        <v>2834</v>
      </c>
      <c r="Z158" s="38" t="s">
        <v>2830</v>
      </c>
      <c r="AA158" s="38" t="s">
        <v>2836</v>
      </c>
      <c r="AB158" s="38" t="s">
        <v>2832</v>
      </c>
      <c r="AC158" s="40"/>
      <c r="AD158" s="40"/>
      <c r="AE158" s="40"/>
    </row>
    <row r="159" spans="1:31" ht="13.5" customHeight="1">
      <c r="A159" s="176">
        <v>3260</v>
      </c>
      <c r="B159" s="179" t="s">
        <v>418</v>
      </c>
      <c r="C159" s="224"/>
      <c r="D159" s="54"/>
      <c r="E159" s="54"/>
      <c r="F159" s="55"/>
      <c r="G159" s="56"/>
      <c r="H159" s="67">
        <f t="shared" si="4"/>
        <v>5</v>
      </c>
      <c r="I159" s="32"/>
      <c r="J159" s="32"/>
      <c r="K159" s="32"/>
      <c r="O159" s="33"/>
      <c r="P159" s="33"/>
      <c r="Q159" s="33"/>
      <c r="R159" s="33"/>
      <c r="S159" s="33"/>
      <c r="T159" s="33"/>
      <c r="U159" s="33"/>
      <c r="V159" s="33"/>
      <c r="W159" s="33"/>
      <c r="X159" s="38" t="s">
        <v>2838</v>
      </c>
      <c r="Y159" s="38" t="s">
        <v>2275</v>
      </c>
      <c r="Z159" s="38" t="s">
        <v>2835</v>
      </c>
      <c r="AA159" s="38" t="s">
        <v>2840</v>
      </c>
      <c r="AB159" s="38" t="s">
        <v>2837</v>
      </c>
      <c r="AC159" s="40"/>
      <c r="AD159" s="40"/>
      <c r="AE159" s="40"/>
    </row>
    <row r="160" spans="1:31" ht="13.5" customHeight="1">
      <c r="A160" s="176">
        <v>3290</v>
      </c>
      <c r="B160" s="177" t="s">
        <v>2447</v>
      </c>
      <c r="C160" s="224"/>
      <c r="D160" s="54"/>
      <c r="E160" s="54"/>
      <c r="F160" s="55"/>
      <c r="G160" s="56"/>
      <c r="H160" s="67">
        <f t="shared" si="4"/>
        <v>5</v>
      </c>
      <c r="I160" s="32"/>
      <c r="J160" s="32"/>
      <c r="K160" s="32"/>
      <c r="O160" s="33"/>
      <c r="P160" s="33"/>
      <c r="Q160" s="33"/>
      <c r="R160" s="33"/>
      <c r="S160" s="33"/>
      <c r="T160" s="33"/>
      <c r="U160" s="33"/>
      <c r="V160" s="33"/>
      <c r="W160" s="33"/>
      <c r="X160" s="38" t="s">
        <v>495</v>
      </c>
      <c r="Y160" s="38" t="s">
        <v>2841</v>
      </c>
      <c r="Z160" s="38" t="s">
        <v>2839</v>
      </c>
      <c r="AA160" s="38" t="s">
        <v>2843</v>
      </c>
      <c r="AB160" s="38" t="s">
        <v>911</v>
      </c>
      <c r="AC160" s="40"/>
      <c r="AD160" s="40"/>
      <c r="AE160" s="40"/>
    </row>
    <row r="161" spans="1:31" ht="13.5" customHeight="1">
      <c r="A161" s="176">
        <v>4050</v>
      </c>
      <c r="B161" s="179" t="s">
        <v>419</v>
      </c>
      <c r="C161" s="224"/>
      <c r="D161" s="54"/>
      <c r="E161" s="54"/>
      <c r="F161" s="202"/>
      <c r="G161" s="56"/>
      <c r="H161" s="67">
        <f t="shared" si="4"/>
        <v>5</v>
      </c>
      <c r="I161" s="32"/>
      <c r="J161" s="32"/>
      <c r="K161" s="32"/>
      <c r="O161" s="33"/>
      <c r="P161" s="33"/>
      <c r="Q161" s="33"/>
      <c r="R161" s="33"/>
      <c r="S161" s="33"/>
      <c r="T161" s="33"/>
      <c r="U161" s="33"/>
      <c r="V161" s="33"/>
      <c r="W161" s="33"/>
      <c r="X161" s="38" t="s">
        <v>2845</v>
      </c>
      <c r="Y161" s="38" t="s">
        <v>2846</v>
      </c>
      <c r="Z161" s="38" t="s">
        <v>2842</v>
      </c>
      <c r="AA161" s="38" t="s">
        <v>2848</v>
      </c>
      <c r="AB161" s="38" t="s">
        <v>2844</v>
      </c>
      <c r="AC161" s="40"/>
      <c r="AD161" s="40"/>
      <c r="AE161" s="40"/>
    </row>
    <row r="162" spans="1:31" ht="13.5" customHeight="1">
      <c r="A162" s="176">
        <v>4040</v>
      </c>
      <c r="B162" s="177" t="s">
        <v>2448</v>
      </c>
      <c r="C162" s="224"/>
      <c r="D162" s="54"/>
      <c r="E162" s="54"/>
      <c r="F162" s="55"/>
      <c r="G162" s="56"/>
      <c r="H162" s="67">
        <f t="shared" si="4"/>
        <v>5</v>
      </c>
      <c r="I162" s="32"/>
      <c r="J162" s="32"/>
      <c r="K162" s="32"/>
      <c r="O162" s="33"/>
      <c r="P162" s="33"/>
      <c r="Q162" s="33"/>
      <c r="R162" s="33"/>
      <c r="S162" s="33"/>
      <c r="T162" s="33"/>
      <c r="U162" s="33"/>
      <c r="V162" s="33"/>
      <c r="W162" s="33"/>
      <c r="X162" s="38" t="s">
        <v>1384</v>
      </c>
      <c r="Y162" s="38" t="s">
        <v>2850</v>
      </c>
      <c r="Z162" s="38" t="s">
        <v>2847</v>
      </c>
      <c r="AA162" s="38" t="s">
        <v>530</v>
      </c>
      <c r="AB162" s="38" t="s">
        <v>2849</v>
      </c>
      <c r="AC162" s="40"/>
      <c r="AD162" s="40"/>
      <c r="AE162" s="40"/>
    </row>
    <row r="163" spans="1:31" ht="13.5" customHeight="1">
      <c r="A163" s="176">
        <v>4660</v>
      </c>
      <c r="B163" s="179" t="s">
        <v>420</v>
      </c>
      <c r="C163" s="224"/>
      <c r="D163" s="54"/>
      <c r="E163" s="54"/>
      <c r="F163" s="202"/>
      <c r="G163" s="56"/>
      <c r="H163" s="67">
        <f t="shared" si="4"/>
        <v>5</v>
      </c>
      <c r="I163" s="32"/>
      <c r="J163" s="32"/>
      <c r="K163" s="32"/>
      <c r="O163" s="33"/>
      <c r="P163" s="33"/>
      <c r="Q163" s="33"/>
      <c r="R163" s="33"/>
      <c r="S163" s="33"/>
      <c r="T163" s="33"/>
      <c r="U163" s="33"/>
      <c r="V163" s="33"/>
      <c r="W163" s="33"/>
      <c r="X163" s="38" t="s">
        <v>532</v>
      </c>
      <c r="Y163" s="38" t="s">
        <v>533</v>
      </c>
      <c r="Z163" s="38" t="s">
        <v>529</v>
      </c>
      <c r="AA163" s="38" t="s">
        <v>535</v>
      </c>
      <c r="AB163" s="38" t="s">
        <v>531</v>
      </c>
      <c r="AC163" s="40"/>
      <c r="AD163" s="40"/>
      <c r="AE163" s="40"/>
    </row>
    <row r="164" spans="1:31" ht="13.5" customHeight="1">
      <c r="A164" s="178">
        <v>4710</v>
      </c>
      <c r="B164" s="179" t="s">
        <v>421</v>
      </c>
      <c r="C164" s="224"/>
      <c r="D164" s="54"/>
      <c r="E164" s="54"/>
      <c r="F164" s="202"/>
      <c r="G164" s="56"/>
      <c r="H164" s="67">
        <f t="shared" si="4"/>
        <v>5</v>
      </c>
      <c r="I164" s="32"/>
      <c r="J164" s="32"/>
      <c r="K164" s="32"/>
      <c r="O164" s="33"/>
      <c r="P164" s="33"/>
      <c r="Q164" s="33"/>
      <c r="R164" s="33"/>
      <c r="S164" s="33"/>
      <c r="T164" s="33"/>
      <c r="U164" s="33"/>
      <c r="V164" s="33"/>
      <c r="W164" s="33"/>
      <c r="X164" s="38" t="s">
        <v>537</v>
      </c>
      <c r="Y164" s="38" t="s">
        <v>2859</v>
      </c>
      <c r="Z164" s="38" t="s">
        <v>534</v>
      </c>
      <c r="AA164" s="38" t="s">
        <v>3072</v>
      </c>
      <c r="AB164" s="38" t="s">
        <v>536</v>
      </c>
      <c r="AC164" s="40"/>
      <c r="AD164" s="40"/>
      <c r="AE164" s="40"/>
    </row>
    <row r="165" spans="1:31" ht="13.5" customHeight="1">
      <c r="A165" s="178">
        <v>4730</v>
      </c>
      <c r="B165" s="179" t="s">
        <v>422</v>
      </c>
      <c r="C165" s="224"/>
      <c r="D165" s="54"/>
      <c r="E165" s="54"/>
      <c r="F165" s="202"/>
      <c r="G165" s="56"/>
      <c r="H165" s="67">
        <f t="shared" si="4"/>
        <v>5</v>
      </c>
      <c r="I165" s="32"/>
      <c r="J165" s="32"/>
      <c r="K165" s="32"/>
      <c r="O165" s="33"/>
      <c r="P165" s="33"/>
      <c r="Q165" s="33"/>
      <c r="R165" s="33"/>
      <c r="S165" s="33"/>
      <c r="T165" s="33"/>
      <c r="U165" s="33"/>
      <c r="V165" s="33"/>
      <c r="W165" s="33"/>
      <c r="X165" s="38" t="s">
        <v>3074</v>
      </c>
      <c r="Y165" s="38" t="s">
        <v>3075</v>
      </c>
      <c r="Z165" s="38" t="s">
        <v>3071</v>
      </c>
      <c r="AA165" s="38" t="s">
        <v>3077</v>
      </c>
      <c r="AB165" s="38" t="s">
        <v>3073</v>
      </c>
      <c r="AC165" s="40"/>
      <c r="AD165" s="40"/>
      <c r="AE165" s="40"/>
    </row>
    <row r="166" spans="1:31" ht="13.5" customHeight="1">
      <c r="A166" s="178">
        <v>4690</v>
      </c>
      <c r="B166" s="179" t="s">
        <v>423</v>
      </c>
      <c r="C166" s="224"/>
      <c r="D166" s="54"/>
      <c r="E166" s="54"/>
      <c r="F166" s="202"/>
      <c r="G166" s="56"/>
      <c r="H166" s="67">
        <f t="shared" si="4"/>
        <v>5</v>
      </c>
      <c r="I166" s="32"/>
      <c r="J166" s="32"/>
      <c r="K166" s="32"/>
      <c r="O166" s="33"/>
      <c r="P166" s="33"/>
      <c r="Q166" s="33"/>
      <c r="R166" s="33"/>
      <c r="S166" s="33"/>
      <c r="T166" s="33"/>
      <c r="U166" s="33"/>
      <c r="V166" s="33"/>
      <c r="W166" s="33"/>
      <c r="X166" s="38" t="s">
        <v>3079</v>
      </c>
      <c r="Y166" s="38" t="s">
        <v>3947</v>
      </c>
      <c r="Z166" s="38" t="s">
        <v>3076</v>
      </c>
      <c r="AA166" s="38" t="s">
        <v>3949</v>
      </c>
      <c r="AB166" s="38" t="s">
        <v>3078</v>
      </c>
      <c r="AC166" s="40"/>
      <c r="AD166" s="40"/>
      <c r="AE166" s="40"/>
    </row>
    <row r="167" spans="1:31" ht="13.5" customHeight="1">
      <c r="A167" s="178">
        <v>4700</v>
      </c>
      <c r="B167" s="179" t="s">
        <v>424</v>
      </c>
      <c r="C167" s="224"/>
      <c r="D167" s="54"/>
      <c r="E167" s="54"/>
      <c r="F167" s="55"/>
      <c r="G167" s="56"/>
      <c r="H167" s="67">
        <f t="shared" si="4"/>
        <v>5</v>
      </c>
      <c r="I167" s="32"/>
      <c r="J167" s="32"/>
      <c r="K167" s="32"/>
      <c r="O167" s="33"/>
      <c r="P167" s="33"/>
      <c r="Q167" s="33"/>
      <c r="R167" s="33"/>
      <c r="S167" s="33"/>
      <c r="T167" s="33"/>
      <c r="U167" s="33"/>
      <c r="V167" s="33"/>
      <c r="W167" s="33"/>
      <c r="X167" s="38" t="s">
        <v>3951</v>
      </c>
      <c r="Y167" s="38" t="s">
        <v>2793</v>
      </c>
      <c r="Z167" s="38" t="s">
        <v>3948</v>
      </c>
      <c r="AA167" s="38" t="s">
        <v>2912</v>
      </c>
      <c r="AB167" s="38" t="s">
        <v>3950</v>
      </c>
      <c r="AC167" s="40"/>
      <c r="AD167" s="40"/>
      <c r="AE167" s="40"/>
    </row>
    <row r="168" spans="1:31" ht="13.5" customHeight="1">
      <c r="A168" s="178">
        <v>4670</v>
      </c>
      <c r="B168" s="179" t="s">
        <v>425</v>
      </c>
      <c r="C168" s="224"/>
      <c r="D168" s="54"/>
      <c r="E168" s="54"/>
      <c r="F168" s="202"/>
      <c r="G168" s="56"/>
      <c r="H168" s="67">
        <f t="shared" si="4"/>
        <v>5</v>
      </c>
      <c r="I168" s="32"/>
      <c r="J168" s="32"/>
      <c r="K168" s="32"/>
      <c r="O168" s="33"/>
      <c r="P168" s="33"/>
      <c r="Q168" s="33"/>
      <c r="R168" s="33"/>
      <c r="S168" s="33"/>
      <c r="T168" s="33"/>
      <c r="U168" s="33"/>
      <c r="V168" s="33"/>
      <c r="W168" s="33"/>
      <c r="X168" s="38" t="s">
        <v>2913</v>
      </c>
      <c r="Y168" s="38" t="s">
        <v>2914</v>
      </c>
      <c r="Z168" s="38" t="s">
        <v>3952</v>
      </c>
      <c r="AA168" s="38" t="s">
        <v>2916</v>
      </c>
      <c r="AB168" s="38" t="s">
        <v>2767</v>
      </c>
      <c r="AC168" s="40"/>
      <c r="AD168" s="40"/>
      <c r="AE168" s="40"/>
    </row>
    <row r="169" spans="1:31" ht="13.5" customHeight="1">
      <c r="A169" s="178">
        <v>1170</v>
      </c>
      <c r="B169" s="179" t="s">
        <v>426</v>
      </c>
      <c r="C169" s="224"/>
      <c r="D169" s="54"/>
      <c r="E169" s="54"/>
      <c r="F169" s="55"/>
      <c r="G169" s="56"/>
      <c r="H169" s="67">
        <f t="shared" si="4"/>
        <v>5</v>
      </c>
      <c r="I169" s="32"/>
      <c r="J169" s="32"/>
      <c r="K169" s="32"/>
      <c r="O169" s="33"/>
      <c r="P169" s="33"/>
      <c r="Q169" s="33"/>
      <c r="R169" s="33"/>
      <c r="S169" s="33"/>
      <c r="T169" s="33"/>
      <c r="U169" s="33"/>
      <c r="V169" s="33"/>
      <c r="W169" s="33"/>
      <c r="X169" s="38" t="s">
        <v>2918</v>
      </c>
      <c r="Y169" s="38" t="s">
        <v>2919</v>
      </c>
      <c r="Z169" s="38" t="s">
        <v>2915</v>
      </c>
      <c r="AA169" s="38" t="s">
        <v>788</v>
      </c>
      <c r="AB169" s="38" t="s">
        <v>2917</v>
      </c>
      <c r="AC169" s="40"/>
      <c r="AD169" s="40"/>
      <c r="AE169" s="40"/>
    </row>
    <row r="170" spans="1:31" ht="13.5" customHeight="1">
      <c r="A170" s="178">
        <v>1180</v>
      </c>
      <c r="B170" s="179" t="s">
        <v>427</v>
      </c>
      <c r="C170" s="224"/>
      <c r="D170" s="54"/>
      <c r="E170" s="54"/>
      <c r="F170" s="55"/>
      <c r="G170" s="56"/>
      <c r="H170" s="67">
        <f t="shared" si="4"/>
        <v>5</v>
      </c>
      <c r="I170" s="32"/>
      <c r="J170" s="32"/>
      <c r="K170" s="32"/>
      <c r="O170" s="33"/>
      <c r="P170" s="33"/>
      <c r="Q170" s="33"/>
      <c r="R170" s="33"/>
      <c r="S170" s="33"/>
      <c r="T170" s="33"/>
      <c r="U170" s="33"/>
      <c r="V170" s="33"/>
      <c r="W170" s="33"/>
      <c r="X170" s="38" t="s">
        <v>790</v>
      </c>
      <c r="Y170" s="38" t="s">
        <v>791</v>
      </c>
      <c r="Z170" s="38" t="s">
        <v>2920</v>
      </c>
      <c r="AA170" s="38" t="s">
        <v>1621</v>
      </c>
      <c r="AB170" s="38" t="s">
        <v>789</v>
      </c>
      <c r="AC170" s="40"/>
      <c r="AD170" s="40"/>
      <c r="AE170" s="40"/>
    </row>
    <row r="171" spans="1:31" ht="13.5" customHeight="1">
      <c r="A171" s="176">
        <v>5030</v>
      </c>
      <c r="B171" s="179" t="s">
        <v>428</v>
      </c>
      <c r="C171" s="224"/>
      <c r="D171" s="54"/>
      <c r="E171" s="54"/>
      <c r="F171" s="202"/>
      <c r="G171" s="56"/>
      <c r="H171" s="67">
        <f t="shared" si="4"/>
        <v>5</v>
      </c>
      <c r="I171" s="32"/>
      <c r="J171" s="32"/>
      <c r="K171" s="32"/>
      <c r="O171" s="33"/>
      <c r="P171" s="33"/>
      <c r="Q171" s="33"/>
      <c r="R171" s="33"/>
      <c r="S171" s="33"/>
      <c r="T171" s="33"/>
      <c r="U171" s="33"/>
      <c r="V171" s="33"/>
      <c r="W171" s="33"/>
      <c r="X171" s="38" t="s">
        <v>19</v>
      </c>
      <c r="Y171" s="38" t="s">
        <v>794</v>
      </c>
      <c r="Z171" s="38" t="s">
        <v>792</v>
      </c>
      <c r="AA171" s="38" t="s">
        <v>1622</v>
      </c>
      <c r="AB171" s="38" t="s">
        <v>793</v>
      </c>
      <c r="AC171" s="40"/>
      <c r="AD171" s="40"/>
      <c r="AE171" s="40"/>
    </row>
    <row r="172" spans="1:31" ht="13.5" customHeight="1">
      <c r="A172" s="178">
        <v>2580</v>
      </c>
      <c r="B172" s="177" t="s">
        <v>2449</v>
      </c>
      <c r="C172" s="224"/>
      <c r="D172" s="54"/>
      <c r="E172" s="54"/>
      <c r="F172" s="202"/>
      <c r="G172" s="56"/>
      <c r="H172" s="67">
        <f t="shared" si="4"/>
        <v>5</v>
      </c>
      <c r="I172" s="32"/>
      <c r="J172" s="32"/>
      <c r="K172" s="32"/>
      <c r="O172" s="33"/>
      <c r="P172" s="33"/>
      <c r="Q172" s="33"/>
      <c r="R172" s="33"/>
      <c r="S172" s="33"/>
      <c r="T172" s="33"/>
      <c r="U172" s="33"/>
      <c r="V172" s="33"/>
      <c r="W172" s="33"/>
      <c r="X172" s="38" t="s">
        <v>797</v>
      </c>
      <c r="Y172" s="38" t="s">
        <v>798</v>
      </c>
      <c r="Z172" s="38" t="s">
        <v>795</v>
      </c>
      <c r="AA172" s="38" t="s">
        <v>1623</v>
      </c>
      <c r="AB172" s="38" t="s">
        <v>796</v>
      </c>
      <c r="AC172" s="40"/>
      <c r="AD172" s="40"/>
      <c r="AE172" s="40"/>
    </row>
    <row r="173" spans="1:31" ht="13.5" customHeight="1">
      <c r="A173" s="178">
        <v>2610</v>
      </c>
      <c r="B173" s="179" t="s">
        <v>429</v>
      </c>
      <c r="C173" s="224"/>
      <c r="D173" s="54"/>
      <c r="E173" s="54"/>
      <c r="F173" s="55"/>
      <c r="G173" s="56"/>
      <c r="H173" s="67">
        <f t="shared" si="4"/>
        <v>5</v>
      </c>
      <c r="I173" s="32"/>
      <c r="J173" s="32"/>
      <c r="K173" s="32"/>
      <c r="O173" s="33"/>
      <c r="P173" s="33"/>
      <c r="Q173" s="33"/>
      <c r="R173" s="33"/>
      <c r="S173" s="33"/>
      <c r="T173" s="33"/>
      <c r="U173" s="33"/>
      <c r="V173" s="33"/>
      <c r="W173" s="33"/>
      <c r="X173" s="38" t="s">
        <v>800</v>
      </c>
      <c r="Y173" s="38" t="s">
        <v>801</v>
      </c>
      <c r="Z173" s="38" t="s">
        <v>799</v>
      </c>
      <c r="AA173" s="38" t="s">
        <v>1624</v>
      </c>
      <c r="AB173" s="38" t="s">
        <v>495</v>
      </c>
      <c r="AC173" s="40"/>
      <c r="AD173" s="40"/>
      <c r="AE173" s="40"/>
    </row>
    <row r="174" spans="1:31" ht="13.5" customHeight="1">
      <c r="A174" s="178">
        <v>2640</v>
      </c>
      <c r="B174" s="177" t="s">
        <v>2450</v>
      </c>
      <c r="C174" s="224"/>
      <c r="D174" s="54"/>
      <c r="E174" s="54"/>
      <c r="F174" s="202"/>
      <c r="G174" s="56"/>
      <c r="H174" s="67">
        <f t="shared" si="4"/>
        <v>5</v>
      </c>
      <c r="I174" s="32"/>
      <c r="J174" s="32"/>
      <c r="K174" s="32"/>
      <c r="O174" s="33"/>
      <c r="P174" s="33"/>
      <c r="Q174" s="33"/>
      <c r="R174" s="33"/>
      <c r="S174" s="33"/>
      <c r="T174" s="33"/>
      <c r="U174" s="33"/>
      <c r="V174" s="33"/>
      <c r="W174" s="33"/>
      <c r="X174" s="38" t="s">
        <v>1299</v>
      </c>
      <c r="Y174" s="38" t="s">
        <v>804</v>
      </c>
      <c r="Z174" s="38" t="s">
        <v>802</v>
      </c>
      <c r="AA174" s="38" t="s">
        <v>806</v>
      </c>
      <c r="AB174" s="38" t="s">
        <v>803</v>
      </c>
      <c r="AC174" s="40"/>
      <c r="AD174" s="40"/>
      <c r="AE174" s="40"/>
    </row>
    <row r="175" spans="1:31" ht="13.5" customHeight="1">
      <c r="A175" s="178">
        <v>2760</v>
      </c>
      <c r="B175" s="177" t="s">
        <v>2451</v>
      </c>
      <c r="C175" s="224"/>
      <c r="D175" s="54"/>
      <c r="E175" s="54"/>
      <c r="F175" s="55"/>
      <c r="G175" s="56"/>
      <c r="H175" s="67">
        <f t="shared" si="4"/>
        <v>5</v>
      </c>
      <c r="I175" s="32"/>
      <c r="J175" s="32"/>
      <c r="K175" s="32"/>
      <c r="O175" s="33"/>
      <c r="P175" s="33"/>
      <c r="Q175" s="33"/>
      <c r="R175" s="33"/>
      <c r="S175" s="33"/>
      <c r="T175" s="33"/>
      <c r="U175" s="33"/>
      <c r="V175" s="33"/>
      <c r="W175" s="33"/>
      <c r="X175" s="38" t="s">
        <v>808</v>
      </c>
      <c r="Y175" s="38" t="s">
        <v>809</v>
      </c>
      <c r="Z175" s="38" t="s">
        <v>805</v>
      </c>
      <c r="AA175" s="38" t="s">
        <v>2566</v>
      </c>
      <c r="AB175" s="38" t="s">
        <v>807</v>
      </c>
      <c r="AC175" s="40"/>
      <c r="AD175" s="40"/>
      <c r="AE175" s="40"/>
    </row>
    <row r="176" spans="1:31" ht="13.5" customHeight="1">
      <c r="A176" s="176">
        <v>900</v>
      </c>
      <c r="B176" s="179" t="s">
        <v>1035</v>
      </c>
      <c r="C176" s="224"/>
      <c r="D176" s="54"/>
      <c r="E176" s="54"/>
      <c r="F176" s="55"/>
      <c r="G176" s="56"/>
      <c r="H176" s="67">
        <f t="shared" si="4"/>
        <v>5</v>
      </c>
      <c r="I176" s="32"/>
      <c r="J176" s="32"/>
      <c r="K176" s="32"/>
      <c r="O176" s="33"/>
      <c r="P176" s="33"/>
      <c r="Q176" s="33"/>
      <c r="R176" s="33"/>
      <c r="S176" s="33"/>
      <c r="T176" s="33"/>
      <c r="U176" s="33"/>
      <c r="V176" s="33"/>
      <c r="W176" s="33"/>
      <c r="X176" s="38" t="s">
        <v>2568</v>
      </c>
      <c r="Y176" s="38" t="s">
        <v>2569</v>
      </c>
      <c r="Z176" s="38" t="s">
        <v>810</v>
      </c>
      <c r="AA176" s="38" t="s">
        <v>2571</v>
      </c>
      <c r="AB176" s="38" t="s">
        <v>2567</v>
      </c>
      <c r="AC176" s="40"/>
      <c r="AD176" s="40"/>
      <c r="AE176" s="40"/>
    </row>
    <row r="177" spans="1:31" ht="13.5" customHeight="1">
      <c r="A177" s="176">
        <v>250</v>
      </c>
      <c r="B177" s="179" t="s">
        <v>3012</v>
      </c>
      <c r="C177" s="224"/>
      <c r="D177" s="54"/>
      <c r="E177" s="54"/>
      <c r="F177" s="55"/>
      <c r="G177" s="56"/>
      <c r="H177" s="67">
        <f t="shared" si="4"/>
        <v>5</v>
      </c>
      <c r="I177" s="32"/>
      <c r="J177" s="32"/>
      <c r="K177" s="32"/>
      <c r="O177" s="33"/>
      <c r="P177" s="33"/>
      <c r="Q177" s="33"/>
      <c r="R177" s="33"/>
      <c r="S177" s="33"/>
      <c r="T177" s="33"/>
      <c r="U177" s="33"/>
      <c r="V177" s="33"/>
      <c r="W177" s="33"/>
      <c r="X177" s="38" t="s">
        <v>2573</v>
      </c>
      <c r="Y177" s="38" t="s">
        <v>2574</v>
      </c>
      <c r="Z177" s="38" t="s">
        <v>2570</v>
      </c>
      <c r="AA177" s="38" t="s">
        <v>2531</v>
      </c>
      <c r="AB177" s="38" t="s">
        <v>2572</v>
      </c>
      <c r="AC177" s="40"/>
      <c r="AD177" s="40"/>
      <c r="AE177" s="40"/>
    </row>
    <row r="178" spans="1:31" ht="13.5" customHeight="1">
      <c r="A178" s="176">
        <v>1890</v>
      </c>
      <c r="B178" s="177" t="s">
        <v>2452</v>
      </c>
      <c r="C178" s="224"/>
      <c r="D178" s="54"/>
      <c r="E178" s="54"/>
      <c r="F178" s="202"/>
      <c r="G178" s="56"/>
      <c r="H178" s="67">
        <f t="shared" si="4"/>
        <v>5</v>
      </c>
      <c r="I178" s="32"/>
      <c r="J178" s="32"/>
      <c r="K178" s="32"/>
      <c r="O178" s="33"/>
      <c r="P178" s="33"/>
      <c r="Q178" s="33"/>
      <c r="R178" s="33"/>
      <c r="S178" s="33"/>
      <c r="T178" s="33"/>
      <c r="U178" s="33"/>
      <c r="V178" s="33"/>
      <c r="W178" s="33"/>
      <c r="X178" s="38" t="s">
        <v>2533</v>
      </c>
      <c r="Y178" s="38" t="s">
        <v>2534</v>
      </c>
      <c r="Z178" s="38" t="s">
        <v>2575</v>
      </c>
      <c r="AA178" s="38" t="s">
        <v>2536</v>
      </c>
      <c r="AB178" s="38" t="s">
        <v>2532</v>
      </c>
      <c r="AC178" s="40"/>
      <c r="AD178" s="40"/>
      <c r="AE178" s="40"/>
    </row>
    <row r="179" spans="1:31" ht="13.5" customHeight="1">
      <c r="A179" s="176">
        <v>650</v>
      </c>
      <c r="B179" s="179" t="s">
        <v>1036</v>
      </c>
      <c r="C179" s="224"/>
      <c r="D179" s="54"/>
      <c r="E179" s="54"/>
      <c r="F179" s="55"/>
      <c r="G179" s="56"/>
      <c r="H179" s="67">
        <f t="shared" si="4"/>
        <v>5</v>
      </c>
      <c r="I179" s="32"/>
      <c r="J179" s="32"/>
      <c r="K179" s="32"/>
      <c r="O179" s="33"/>
      <c r="P179" s="33"/>
      <c r="Q179" s="33"/>
      <c r="R179" s="33"/>
      <c r="S179" s="33"/>
      <c r="T179" s="33"/>
      <c r="U179" s="33"/>
      <c r="V179" s="33"/>
      <c r="W179" s="33"/>
      <c r="X179" s="38" t="s">
        <v>2538</v>
      </c>
      <c r="Y179" s="38" t="s">
        <v>2539</v>
      </c>
      <c r="Z179" s="38" t="s">
        <v>2535</v>
      </c>
      <c r="AA179" s="38" t="s">
        <v>2541</v>
      </c>
      <c r="AB179" s="38" t="s">
        <v>2537</v>
      </c>
      <c r="AC179" s="40"/>
      <c r="AD179" s="40"/>
      <c r="AE179" s="40"/>
    </row>
    <row r="180" spans="1:31" ht="13.5" customHeight="1">
      <c r="A180" s="176">
        <v>630</v>
      </c>
      <c r="B180" s="179" t="s">
        <v>1566</v>
      </c>
      <c r="C180" s="224"/>
      <c r="D180" s="54"/>
      <c r="E180" s="54"/>
      <c r="F180" s="55"/>
      <c r="G180" s="56"/>
      <c r="H180" s="67">
        <f t="shared" si="4"/>
        <v>5</v>
      </c>
      <c r="I180" s="32"/>
      <c r="J180" s="32"/>
      <c r="K180" s="32"/>
      <c r="O180" s="33"/>
      <c r="P180" s="33"/>
      <c r="Q180" s="33"/>
      <c r="R180" s="33"/>
      <c r="S180" s="33"/>
      <c r="T180" s="33"/>
      <c r="U180" s="33"/>
      <c r="V180" s="33"/>
      <c r="W180" s="33"/>
      <c r="X180" s="38" t="s">
        <v>2524</v>
      </c>
      <c r="Y180" s="38" t="s">
        <v>2525</v>
      </c>
      <c r="Z180" s="38" t="s">
        <v>2540</v>
      </c>
      <c r="AA180" s="38" t="s">
        <v>1649</v>
      </c>
      <c r="AB180" s="38" t="s">
        <v>2523</v>
      </c>
      <c r="AC180" s="40"/>
      <c r="AD180" s="40"/>
      <c r="AE180" s="40"/>
    </row>
    <row r="181" spans="1:31" ht="13.5" customHeight="1">
      <c r="A181" s="176">
        <v>4650</v>
      </c>
      <c r="B181" s="177" t="s">
        <v>3877</v>
      </c>
      <c r="C181" s="224"/>
      <c r="D181" s="54"/>
      <c r="E181" s="54"/>
      <c r="F181" s="55"/>
      <c r="G181" s="56"/>
      <c r="H181" s="67">
        <f t="shared" si="4"/>
        <v>5</v>
      </c>
      <c r="I181" s="32"/>
      <c r="J181" s="32"/>
      <c r="K181" s="32"/>
      <c r="O181" s="33"/>
      <c r="P181" s="33"/>
      <c r="Q181" s="33"/>
      <c r="R181" s="33"/>
      <c r="S181" s="33"/>
      <c r="T181" s="33"/>
      <c r="U181" s="33"/>
      <c r="V181" s="33"/>
      <c r="W181" s="33"/>
      <c r="X181" s="38" t="s">
        <v>2528</v>
      </c>
      <c r="Y181" s="38" t="s">
        <v>1657</v>
      </c>
      <c r="Z181" s="38" t="s">
        <v>2526</v>
      </c>
      <c r="AA181" s="38" t="s">
        <v>1680</v>
      </c>
      <c r="AB181" s="38" t="s">
        <v>2527</v>
      </c>
      <c r="AC181" s="40"/>
      <c r="AD181" s="40"/>
      <c r="AE181" s="40"/>
    </row>
    <row r="182" spans="1:31" ht="13.5" customHeight="1">
      <c r="A182" s="176">
        <v>1660</v>
      </c>
      <c r="B182" s="179" t="s">
        <v>1037</v>
      </c>
      <c r="C182" s="224"/>
      <c r="D182" s="54"/>
      <c r="E182" s="54"/>
      <c r="F182" s="202"/>
      <c r="G182" s="56"/>
      <c r="H182" s="67">
        <f t="shared" si="4"/>
        <v>5</v>
      </c>
      <c r="I182" s="32"/>
      <c r="J182" s="32"/>
      <c r="K182" s="32"/>
      <c r="O182" s="33"/>
      <c r="P182" s="33"/>
      <c r="Q182" s="33"/>
      <c r="R182" s="33"/>
      <c r="S182" s="33"/>
      <c r="T182" s="33"/>
      <c r="U182" s="33"/>
      <c r="V182" s="33"/>
      <c r="W182" s="33"/>
      <c r="X182" s="38" t="s">
        <v>2938</v>
      </c>
      <c r="Y182" s="38" t="s">
        <v>2939</v>
      </c>
      <c r="Z182" s="38" t="s">
        <v>1658</v>
      </c>
      <c r="AA182" s="38" t="s">
        <v>2941</v>
      </c>
      <c r="AB182" s="38" t="s">
        <v>1681</v>
      </c>
      <c r="AC182" s="40"/>
      <c r="AD182" s="40"/>
      <c r="AE182" s="40"/>
    </row>
    <row r="183" spans="1:31" ht="13.5" customHeight="1">
      <c r="A183" s="176">
        <v>1640</v>
      </c>
      <c r="B183" s="179" t="s">
        <v>1038</v>
      </c>
      <c r="C183" s="224"/>
      <c r="D183" s="54"/>
      <c r="E183" s="54"/>
      <c r="F183" s="55"/>
      <c r="G183" s="56"/>
      <c r="H183" s="67">
        <f t="shared" si="4"/>
        <v>5</v>
      </c>
      <c r="I183" s="32"/>
      <c r="J183" s="32"/>
      <c r="K183" s="32"/>
      <c r="O183" s="33"/>
      <c r="P183" s="33"/>
      <c r="Q183" s="33"/>
      <c r="R183" s="33"/>
      <c r="S183" s="33"/>
      <c r="T183" s="33"/>
      <c r="U183" s="33"/>
      <c r="V183" s="33"/>
      <c r="W183" s="33"/>
      <c r="X183" s="38" t="s">
        <v>1964</v>
      </c>
      <c r="Y183" s="38" t="s">
        <v>1965</v>
      </c>
      <c r="Z183" s="38" t="s">
        <v>2940</v>
      </c>
      <c r="AA183" s="38" t="s">
        <v>1967</v>
      </c>
      <c r="AB183" s="38" t="s">
        <v>1963</v>
      </c>
      <c r="AC183" s="40"/>
      <c r="AD183" s="40"/>
      <c r="AE183" s="40"/>
    </row>
    <row r="184" spans="1:31" ht="13.5" customHeight="1">
      <c r="A184" s="176">
        <v>1930</v>
      </c>
      <c r="B184" s="177" t="s">
        <v>3878</v>
      </c>
      <c r="C184" s="224"/>
      <c r="D184" s="54"/>
      <c r="E184" s="54"/>
      <c r="F184" s="202"/>
      <c r="G184" s="56"/>
      <c r="H184" s="67">
        <f t="shared" si="4"/>
        <v>5</v>
      </c>
      <c r="I184" s="32"/>
      <c r="J184" s="32"/>
      <c r="K184" s="32"/>
      <c r="O184" s="33"/>
      <c r="P184" s="33"/>
      <c r="Q184" s="33"/>
      <c r="R184" s="33"/>
      <c r="S184" s="33"/>
      <c r="T184" s="33"/>
      <c r="U184" s="33"/>
      <c r="V184" s="33"/>
      <c r="W184" s="33"/>
      <c r="X184" s="38" t="s">
        <v>1969</v>
      </c>
      <c r="Y184" s="38" t="s">
        <v>1970</v>
      </c>
      <c r="Z184" s="38" t="s">
        <v>1966</v>
      </c>
      <c r="AA184" s="38" t="s">
        <v>2563</v>
      </c>
      <c r="AB184" s="38" t="s">
        <v>1968</v>
      </c>
      <c r="AC184" s="40"/>
      <c r="AD184" s="40"/>
      <c r="AE184" s="40"/>
    </row>
    <row r="185" spans="1:31" ht="13.5" customHeight="1">
      <c r="A185" s="176">
        <v>4240</v>
      </c>
      <c r="B185" s="179" t="s">
        <v>290</v>
      </c>
      <c r="C185" s="224"/>
      <c r="D185" s="54"/>
      <c r="E185" s="54"/>
      <c r="F185" s="55"/>
      <c r="G185" s="56"/>
      <c r="H185" s="67">
        <f t="shared" si="4"/>
        <v>5</v>
      </c>
      <c r="I185" s="32"/>
      <c r="J185" s="32"/>
      <c r="K185" s="32"/>
      <c r="O185" s="33"/>
      <c r="P185" s="33"/>
      <c r="Q185" s="33"/>
      <c r="R185" s="33"/>
      <c r="S185" s="33"/>
      <c r="T185" s="33"/>
      <c r="U185" s="33"/>
      <c r="V185" s="33"/>
      <c r="W185" s="33"/>
      <c r="X185" s="38" t="s">
        <v>2565</v>
      </c>
      <c r="Y185" s="38" t="s">
        <v>284</v>
      </c>
      <c r="Z185" s="38" t="s">
        <v>2562</v>
      </c>
      <c r="AA185" s="38" t="s">
        <v>286</v>
      </c>
      <c r="AB185" s="38" t="s">
        <v>2564</v>
      </c>
      <c r="AC185" s="40"/>
      <c r="AD185" s="40"/>
      <c r="AE185" s="40"/>
    </row>
    <row r="186" spans="1:31" ht="13.5" customHeight="1">
      <c r="A186" s="178">
        <v>3380</v>
      </c>
      <c r="B186" s="179" t="s">
        <v>291</v>
      </c>
      <c r="C186" s="224"/>
      <c r="D186" s="54"/>
      <c r="E186" s="54"/>
      <c r="F186" s="202"/>
      <c r="G186" s="56"/>
      <c r="H186" s="67">
        <f t="shared" si="4"/>
        <v>5</v>
      </c>
      <c r="I186" s="32"/>
      <c r="J186" s="32"/>
      <c r="K186" s="32"/>
      <c r="O186" s="33"/>
      <c r="P186" s="33"/>
      <c r="Q186" s="33"/>
      <c r="R186" s="33"/>
      <c r="S186" s="33"/>
      <c r="T186" s="33"/>
      <c r="U186" s="33"/>
      <c r="V186" s="33"/>
      <c r="W186" s="33"/>
      <c r="X186" s="38" t="s">
        <v>2530</v>
      </c>
      <c r="Y186" s="38" t="s">
        <v>749</v>
      </c>
      <c r="Z186" s="38" t="s">
        <v>285</v>
      </c>
      <c r="AA186" s="38" t="s">
        <v>751</v>
      </c>
      <c r="AB186" s="38" t="s">
        <v>287</v>
      </c>
      <c r="AC186" s="40"/>
      <c r="AD186" s="40"/>
      <c r="AE186" s="40"/>
    </row>
    <row r="187" spans="1:31" ht="13.5" customHeight="1">
      <c r="A187" s="178">
        <v>3410</v>
      </c>
      <c r="B187" s="179" t="s">
        <v>292</v>
      </c>
      <c r="C187" s="224"/>
      <c r="D187" s="54"/>
      <c r="E187" s="54"/>
      <c r="F187" s="55"/>
      <c r="G187" s="56"/>
      <c r="H187" s="67">
        <f t="shared" si="4"/>
        <v>5</v>
      </c>
      <c r="I187" s="32"/>
      <c r="J187" s="32"/>
      <c r="K187" s="32"/>
      <c r="O187" s="33"/>
      <c r="P187" s="33"/>
      <c r="Q187" s="33"/>
      <c r="R187" s="33"/>
      <c r="S187" s="33"/>
      <c r="T187" s="33"/>
      <c r="U187" s="33"/>
      <c r="V187" s="33"/>
      <c r="W187" s="33"/>
      <c r="X187" s="38" t="s">
        <v>753</v>
      </c>
      <c r="Y187" s="38" t="s">
        <v>754</v>
      </c>
      <c r="Z187" s="38" t="s">
        <v>750</v>
      </c>
      <c r="AA187" s="38" t="s">
        <v>756</v>
      </c>
      <c r="AB187" s="38" t="s">
        <v>752</v>
      </c>
      <c r="AC187" s="40"/>
      <c r="AD187" s="40"/>
      <c r="AE187" s="40"/>
    </row>
    <row r="188" spans="1:31" ht="13.5" customHeight="1">
      <c r="A188" s="178">
        <v>3390</v>
      </c>
      <c r="B188" s="179" t="s">
        <v>293</v>
      </c>
      <c r="C188" s="224"/>
      <c r="D188" s="54"/>
      <c r="E188" s="54"/>
      <c r="F188" s="202"/>
      <c r="G188" s="56"/>
      <c r="H188" s="67">
        <f t="shared" si="4"/>
        <v>5</v>
      </c>
      <c r="I188" s="32"/>
      <c r="J188" s="32"/>
      <c r="K188" s="32"/>
      <c r="O188" s="33"/>
      <c r="P188" s="33"/>
      <c r="Q188" s="33"/>
      <c r="R188" s="33"/>
      <c r="S188" s="33"/>
      <c r="T188" s="33"/>
      <c r="U188" s="33"/>
      <c r="V188" s="33"/>
      <c r="W188" s="33"/>
      <c r="X188" s="38" t="s">
        <v>758</v>
      </c>
      <c r="Y188" s="38" t="s">
        <v>759</v>
      </c>
      <c r="Z188" s="38" t="s">
        <v>755</v>
      </c>
      <c r="AA188" s="38" t="s">
        <v>2305</v>
      </c>
      <c r="AB188" s="38" t="s">
        <v>757</v>
      </c>
      <c r="AC188" s="40"/>
      <c r="AD188" s="40"/>
      <c r="AE188" s="40"/>
    </row>
    <row r="189" spans="1:31" ht="13.5" customHeight="1">
      <c r="A189" s="178">
        <v>3370</v>
      </c>
      <c r="B189" s="179" t="s">
        <v>294</v>
      </c>
      <c r="C189" s="224"/>
      <c r="D189" s="54"/>
      <c r="E189" s="54"/>
      <c r="F189" s="202"/>
      <c r="G189" s="56"/>
      <c r="H189" s="67">
        <f t="shared" si="4"/>
        <v>5</v>
      </c>
      <c r="I189" s="32"/>
      <c r="J189" s="32"/>
      <c r="K189" s="32"/>
      <c r="O189" s="33"/>
      <c r="P189" s="33"/>
      <c r="Q189" s="33"/>
      <c r="R189" s="33"/>
      <c r="S189" s="33"/>
      <c r="T189" s="33"/>
      <c r="U189" s="33"/>
      <c r="V189" s="33"/>
      <c r="W189" s="33"/>
      <c r="X189" s="38" t="s">
        <v>2307</v>
      </c>
      <c r="Y189" s="38" t="s">
        <v>2308</v>
      </c>
      <c r="Z189" s="38" t="s">
        <v>2304</v>
      </c>
      <c r="AA189" s="38" t="s">
        <v>1398</v>
      </c>
      <c r="AB189" s="38" t="s">
        <v>2306</v>
      </c>
      <c r="AC189" s="40"/>
      <c r="AD189" s="40"/>
      <c r="AE189" s="40"/>
    </row>
    <row r="190" spans="1:31" ht="13.5" customHeight="1">
      <c r="A190" s="176">
        <v>3360</v>
      </c>
      <c r="B190" s="179" t="s">
        <v>295</v>
      </c>
      <c r="C190" s="224"/>
      <c r="D190" s="54"/>
      <c r="E190" s="54"/>
      <c r="F190" s="202"/>
      <c r="G190" s="56"/>
      <c r="H190" s="67">
        <f t="shared" si="4"/>
        <v>5</v>
      </c>
      <c r="I190" s="32"/>
      <c r="J190" s="32"/>
      <c r="K190" s="32"/>
      <c r="O190" s="33"/>
      <c r="P190" s="33"/>
      <c r="Q190" s="33"/>
      <c r="R190" s="33"/>
      <c r="S190" s="33"/>
      <c r="T190" s="33"/>
      <c r="U190" s="33"/>
      <c r="V190" s="33"/>
      <c r="W190" s="33"/>
      <c r="X190" s="38" t="s">
        <v>2774</v>
      </c>
      <c r="Y190" s="38" t="s">
        <v>1400</v>
      </c>
      <c r="Z190" s="38" t="s">
        <v>1397</v>
      </c>
      <c r="AA190" s="38" t="s">
        <v>761</v>
      </c>
      <c r="AB190" s="38" t="s">
        <v>1399</v>
      </c>
      <c r="AC190" s="40"/>
      <c r="AD190" s="40"/>
      <c r="AE190" s="40"/>
    </row>
    <row r="191" spans="1:31" ht="13.5" customHeight="1">
      <c r="A191" s="176">
        <v>4890</v>
      </c>
      <c r="B191" s="179" t="s">
        <v>296</v>
      </c>
      <c r="C191" s="224"/>
      <c r="D191" s="54"/>
      <c r="E191" s="54"/>
      <c r="F191" s="202"/>
      <c r="G191" s="56"/>
      <c r="H191" s="67">
        <f t="shared" si="4"/>
        <v>5</v>
      </c>
      <c r="I191" s="32"/>
      <c r="J191" s="32"/>
      <c r="K191" s="32"/>
      <c r="O191" s="33"/>
      <c r="P191" s="33"/>
      <c r="Q191" s="33"/>
      <c r="R191" s="33"/>
      <c r="S191" s="33"/>
      <c r="T191" s="33"/>
      <c r="U191" s="33"/>
      <c r="V191" s="33"/>
      <c r="W191" s="33"/>
      <c r="X191" s="38" t="s">
        <v>763</v>
      </c>
      <c r="Y191" s="38" t="s">
        <v>764</v>
      </c>
      <c r="Z191" s="38" t="s">
        <v>760</v>
      </c>
      <c r="AA191" s="38" t="s">
        <v>1675</v>
      </c>
      <c r="AB191" s="38" t="s">
        <v>762</v>
      </c>
      <c r="AC191" s="40"/>
      <c r="AD191" s="40"/>
      <c r="AE191" s="40"/>
    </row>
    <row r="192" spans="1:31" ht="13.5" customHeight="1">
      <c r="A192" s="176">
        <v>4820</v>
      </c>
      <c r="B192" s="177" t="s">
        <v>3879</v>
      </c>
      <c r="C192" s="224"/>
      <c r="D192" s="54"/>
      <c r="E192" s="54"/>
      <c r="F192" s="202"/>
      <c r="G192" s="56"/>
      <c r="H192" s="67">
        <f t="shared" si="4"/>
        <v>5</v>
      </c>
      <c r="I192" s="32"/>
      <c r="J192" s="32"/>
      <c r="K192" s="32"/>
      <c r="O192" s="33"/>
      <c r="P192" s="33"/>
      <c r="Q192" s="33"/>
      <c r="R192" s="33"/>
      <c r="S192" s="33"/>
      <c r="T192" s="33"/>
      <c r="U192" s="33"/>
      <c r="V192" s="33"/>
      <c r="W192" s="33"/>
      <c r="X192" s="38" t="s">
        <v>1676</v>
      </c>
      <c r="Y192" s="38" t="s">
        <v>1677</v>
      </c>
      <c r="Z192" s="38" t="s">
        <v>765</v>
      </c>
      <c r="AA192" s="38" t="s">
        <v>1679</v>
      </c>
      <c r="AB192" s="38" t="s">
        <v>3947</v>
      </c>
      <c r="AC192" s="40"/>
      <c r="AD192" s="40"/>
      <c r="AE192" s="40"/>
    </row>
    <row r="193" spans="1:31" ht="13.5" customHeight="1">
      <c r="A193" s="176">
        <v>4840</v>
      </c>
      <c r="B193" s="177" t="s">
        <v>3880</v>
      </c>
      <c r="C193" s="224"/>
      <c r="D193" s="54"/>
      <c r="E193" s="54"/>
      <c r="F193" s="55"/>
      <c r="G193" s="56"/>
      <c r="H193" s="67">
        <f t="shared" si="4"/>
        <v>5</v>
      </c>
      <c r="I193" s="32"/>
      <c r="J193" s="32"/>
      <c r="K193" s="32"/>
      <c r="O193" s="33"/>
      <c r="P193" s="33"/>
      <c r="Q193" s="33"/>
      <c r="R193" s="33"/>
      <c r="S193" s="33"/>
      <c r="T193" s="33"/>
      <c r="U193" s="33"/>
      <c r="V193" s="33"/>
      <c r="W193" s="33"/>
      <c r="X193" s="38" t="s">
        <v>3774</v>
      </c>
      <c r="Y193" s="38" t="s">
        <v>3775</v>
      </c>
      <c r="Z193" s="38" t="s">
        <v>1678</v>
      </c>
      <c r="AA193" s="38" t="s">
        <v>3777</v>
      </c>
      <c r="AB193" s="38" t="s">
        <v>3773</v>
      </c>
      <c r="AC193" s="40"/>
      <c r="AD193" s="40"/>
      <c r="AE193" s="40"/>
    </row>
    <row r="194" spans="1:31" ht="13.5" customHeight="1">
      <c r="A194" s="178">
        <v>3000</v>
      </c>
      <c r="B194" s="179" t="s">
        <v>297</v>
      </c>
      <c r="C194" s="224"/>
      <c r="D194" s="54"/>
      <c r="E194" s="54"/>
      <c r="F194" s="202"/>
      <c r="G194" s="56"/>
      <c r="H194" s="67">
        <f t="shared" si="4"/>
        <v>5</v>
      </c>
      <c r="I194" s="32"/>
      <c r="J194" s="32"/>
      <c r="K194" s="32"/>
      <c r="O194" s="33"/>
      <c r="P194" s="33"/>
      <c r="Q194" s="33"/>
      <c r="R194" s="33"/>
      <c r="S194" s="33"/>
      <c r="T194" s="33"/>
      <c r="U194" s="33"/>
      <c r="V194" s="33"/>
      <c r="W194" s="33"/>
      <c r="X194" s="38" t="s">
        <v>830</v>
      </c>
      <c r="Y194" s="38" t="s">
        <v>831</v>
      </c>
      <c r="Z194" s="38" t="s">
        <v>3776</v>
      </c>
      <c r="AA194" s="38" t="s">
        <v>833</v>
      </c>
      <c r="AB194" s="38" t="s">
        <v>3778</v>
      </c>
      <c r="AC194" s="40"/>
      <c r="AD194" s="40"/>
      <c r="AE194" s="40"/>
    </row>
    <row r="195" spans="1:31" ht="13.5" customHeight="1">
      <c r="A195" s="178">
        <v>3010</v>
      </c>
      <c r="B195" s="179" t="s">
        <v>298</v>
      </c>
      <c r="C195" s="224"/>
      <c r="D195" s="54"/>
      <c r="E195" s="54"/>
      <c r="F195" s="202"/>
      <c r="G195" s="56"/>
      <c r="H195" s="67">
        <f t="shared" si="4"/>
        <v>5</v>
      </c>
      <c r="I195" s="32"/>
      <c r="J195" s="32"/>
      <c r="K195" s="32"/>
      <c r="O195" s="33"/>
      <c r="P195" s="33"/>
      <c r="Q195" s="33"/>
      <c r="R195" s="33"/>
      <c r="S195" s="33"/>
      <c r="T195" s="33"/>
      <c r="U195" s="33"/>
      <c r="V195" s="33"/>
      <c r="W195" s="33"/>
      <c r="X195" s="38" t="s">
        <v>835</v>
      </c>
      <c r="Y195" s="38" t="s">
        <v>836</v>
      </c>
      <c r="Z195" s="38" t="s">
        <v>832</v>
      </c>
      <c r="AA195" s="38" t="s">
        <v>838</v>
      </c>
      <c r="AB195" s="38" t="s">
        <v>834</v>
      </c>
      <c r="AC195" s="40"/>
      <c r="AD195" s="40"/>
      <c r="AE195" s="40"/>
    </row>
    <row r="196" spans="1:31" ht="13.5" customHeight="1">
      <c r="A196" s="178">
        <v>3020</v>
      </c>
      <c r="B196" s="179" t="s">
        <v>299</v>
      </c>
      <c r="C196" s="224"/>
      <c r="D196" s="54"/>
      <c r="E196" s="54"/>
      <c r="F196" s="202"/>
      <c r="G196" s="56"/>
      <c r="H196" s="67">
        <f t="shared" si="4"/>
        <v>5</v>
      </c>
      <c r="I196" s="32"/>
      <c r="J196" s="32"/>
      <c r="K196" s="32"/>
      <c r="O196" s="33"/>
      <c r="P196" s="33"/>
      <c r="Q196" s="33"/>
      <c r="R196" s="33"/>
      <c r="S196" s="33"/>
      <c r="T196" s="33"/>
      <c r="U196" s="33"/>
      <c r="V196" s="33"/>
      <c r="W196" s="33"/>
      <c r="X196" s="38" t="s">
        <v>2001</v>
      </c>
      <c r="Y196" s="38" t="s">
        <v>2002</v>
      </c>
      <c r="Z196" s="38" t="s">
        <v>837</v>
      </c>
      <c r="AA196" s="38" t="s">
        <v>2004</v>
      </c>
      <c r="AB196" s="38" t="s">
        <v>839</v>
      </c>
      <c r="AC196" s="40"/>
      <c r="AD196" s="40"/>
      <c r="AE196" s="40"/>
    </row>
    <row r="197" spans="1:31" ht="13.5" customHeight="1">
      <c r="A197" s="176">
        <v>2940</v>
      </c>
      <c r="B197" s="179" t="s">
        <v>300</v>
      </c>
      <c r="C197" s="224"/>
      <c r="D197" s="54"/>
      <c r="E197" s="54"/>
      <c r="F197" s="55"/>
      <c r="G197" s="56"/>
      <c r="H197" s="67">
        <f t="shared" si="4"/>
        <v>5</v>
      </c>
      <c r="I197" s="32"/>
      <c r="J197" s="32"/>
      <c r="K197" s="32"/>
      <c r="O197" s="33"/>
      <c r="P197" s="33"/>
      <c r="Q197" s="33"/>
      <c r="R197" s="33"/>
      <c r="S197" s="33"/>
      <c r="T197" s="33"/>
      <c r="U197" s="33"/>
      <c r="V197" s="33"/>
      <c r="W197" s="33"/>
      <c r="X197" s="38" t="s">
        <v>3947</v>
      </c>
      <c r="Y197" s="38" t="s">
        <v>53</v>
      </c>
      <c r="Z197" s="38" t="s">
        <v>2003</v>
      </c>
      <c r="AA197" s="38" t="s">
        <v>55</v>
      </c>
      <c r="AB197" s="38" t="s">
        <v>52</v>
      </c>
      <c r="AC197" s="40"/>
      <c r="AD197" s="40"/>
      <c r="AE197" s="40"/>
    </row>
    <row r="198" spans="1:31" ht="13.5" customHeight="1">
      <c r="A198" s="176">
        <v>5120</v>
      </c>
      <c r="B198" s="179" t="s">
        <v>301</v>
      </c>
      <c r="C198" s="224"/>
      <c r="D198" s="54"/>
      <c r="E198" s="54"/>
      <c r="F198" s="202"/>
      <c r="G198" s="56"/>
      <c r="H198" s="67">
        <f t="shared" si="4"/>
        <v>5</v>
      </c>
      <c r="I198" s="32"/>
      <c r="J198" s="32"/>
      <c r="K198" s="32"/>
      <c r="O198" s="33"/>
      <c r="P198" s="33"/>
      <c r="Q198" s="33"/>
      <c r="R198" s="33"/>
      <c r="S198" s="33"/>
      <c r="T198" s="33"/>
      <c r="U198" s="33"/>
      <c r="V198" s="33"/>
      <c r="W198" s="33"/>
      <c r="X198" s="38" t="s">
        <v>57</v>
      </c>
      <c r="Y198" s="38" t="s">
        <v>58</v>
      </c>
      <c r="Z198" s="38" t="s">
        <v>54</v>
      </c>
      <c r="AA198" s="38" t="s">
        <v>60</v>
      </c>
      <c r="AB198" s="38" t="s">
        <v>56</v>
      </c>
      <c r="AC198" s="40"/>
      <c r="AD198" s="40"/>
      <c r="AE198" s="40"/>
    </row>
    <row r="199" spans="1:31" ht="13.5" customHeight="1">
      <c r="A199" s="176">
        <v>5130</v>
      </c>
      <c r="B199" s="179" t="s">
        <v>302</v>
      </c>
      <c r="C199" s="224"/>
      <c r="D199" s="54"/>
      <c r="E199" s="54"/>
      <c r="F199" s="55"/>
      <c r="G199" s="56"/>
      <c r="H199" s="67">
        <f t="shared" si="4"/>
        <v>5</v>
      </c>
      <c r="I199" s="32"/>
      <c r="J199" s="32"/>
      <c r="K199" s="32"/>
      <c r="O199" s="33"/>
      <c r="P199" s="33"/>
      <c r="Q199" s="33"/>
      <c r="R199" s="33"/>
      <c r="S199" s="33"/>
      <c r="T199" s="33"/>
      <c r="U199" s="33"/>
      <c r="V199" s="33"/>
      <c r="W199" s="33"/>
      <c r="X199" s="38" t="s">
        <v>62</v>
      </c>
      <c r="Y199" s="38" t="s">
        <v>63</v>
      </c>
      <c r="Z199" s="38" t="s">
        <v>59</v>
      </c>
      <c r="AA199" s="38" t="s">
        <v>65</v>
      </c>
      <c r="AB199" s="38" t="s">
        <v>61</v>
      </c>
      <c r="AC199" s="40"/>
      <c r="AD199" s="40"/>
      <c r="AE199" s="40"/>
    </row>
    <row r="200" spans="1:31" ht="13.5" customHeight="1">
      <c r="A200" s="178">
        <v>3600</v>
      </c>
      <c r="B200" s="179" t="s">
        <v>303</v>
      </c>
      <c r="C200" s="224"/>
      <c r="D200" s="54"/>
      <c r="E200" s="54"/>
      <c r="F200" s="202"/>
      <c r="G200" s="56"/>
      <c r="H200" s="67">
        <f t="shared" si="4"/>
        <v>5</v>
      </c>
      <c r="I200" s="32"/>
      <c r="J200" s="32"/>
      <c r="K200" s="32"/>
      <c r="O200" s="33"/>
      <c r="P200" s="33"/>
      <c r="Q200" s="33"/>
      <c r="R200" s="33"/>
      <c r="S200" s="33"/>
      <c r="T200" s="33"/>
      <c r="U200" s="33"/>
      <c r="V200" s="33"/>
      <c r="W200" s="33"/>
      <c r="X200" s="38" t="s">
        <v>3820</v>
      </c>
      <c r="Y200" s="38" t="s">
        <v>3821</v>
      </c>
      <c r="Z200" s="38" t="s">
        <v>64</v>
      </c>
      <c r="AA200" s="38" t="s">
        <v>3701</v>
      </c>
      <c r="AB200" s="38" t="s">
        <v>66</v>
      </c>
      <c r="AC200" s="40"/>
      <c r="AD200" s="40"/>
      <c r="AE200" s="40"/>
    </row>
    <row r="201" spans="1:31" ht="13.5" customHeight="1">
      <c r="A201" s="178">
        <v>3620</v>
      </c>
      <c r="B201" s="179" t="s">
        <v>304</v>
      </c>
      <c r="C201" s="224"/>
      <c r="D201" s="54"/>
      <c r="E201" s="54"/>
      <c r="F201" s="55"/>
      <c r="G201" s="56"/>
      <c r="H201" s="67">
        <f t="shared" si="4"/>
        <v>5</v>
      </c>
      <c r="I201" s="32"/>
      <c r="J201" s="32"/>
      <c r="K201" s="32"/>
      <c r="O201" s="33"/>
      <c r="P201" s="33"/>
      <c r="Q201" s="33"/>
      <c r="R201" s="33"/>
      <c r="S201" s="33"/>
      <c r="T201" s="33"/>
      <c r="U201" s="33"/>
      <c r="V201" s="33"/>
      <c r="W201" s="33"/>
      <c r="X201" s="38" t="s">
        <v>3703</v>
      </c>
      <c r="Y201" s="38" t="s">
        <v>3704</v>
      </c>
      <c r="Z201" s="38" t="s">
        <v>3733</v>
      </c>
      <c r="AA201" s="38" t="s">
        <v>3706</v>
      </c>
      <c r="AB201" s="38" t="s">
        <v>3702</v>
      </c>
      <c r="AC201" s="40"/>
      <c r="AD201" s="40"/>
      <c r="AE201" s="40"/>
    </row>
    <row r="202" spans="1:31" ht="13.5" customHeight="1">
      <c r="A202" s="178">
        <v>3640</v>
      </c>
      <c r="B202" s="177" t="s">
        <v>3881</v>
      </c>
      <c r="C202" s="224"/>
      <c r="D202" s="54"/>
      <c r="E202" s="54"/>
      <c r="F202" s="55"/>
      <c r="G202" s="56"/>
      <c r="H202" s="67">
        <f t="shared" si="4"/>
        <v>5</v>
      </c>
      <c r="I202" s="32"/>
      <c r="J202" s="32"/>
      <c r="K202" s="32"/>
      <c r="O202" s="33"/>
      <c r="P202" s="33"/>
      <c r="Q202" s="33"/>
      <c r="R202" s="33"/>
      <c r="S202" s="33"/>
      <c r="T202" s="33"/>
      <c r="U202" s="33"/>
      <c r="V202" s="33"/>
      <c r="W202" s="33"/>
      <c r="X202" s="38" t="s">
        <v>2301</v>
      </c>
      <c r="Y202" s="38" t="s">
        <v>2302</v>
      </c>
      <c r="Z202" s="38" t="s">
        <v>3705</v>
      </c>
      <c r="AA202" s="38" t="s">
        <v>1402</v>
      </c>
      <c r="AB202" s="38" t="s">
        <v>3707</v>
      </c>
      <c r="AC202" s="40"/>
      <c r="AD202" s="40"/>
      <c r="AE202" s="40"/>
    </row>
    <row r="203" spans="1:31" ht="13.5" customHeight="1">
      <c r="A203" s="176">
        <v>3650</v>
      </c>
      <c r="B203" s="179" t="s">
        <v>305</v>
      </c>
      <c r="C203" s="224"/>
      <c r="D203" s="54"/>
      <c r="E203" s="54"/>
      <c r="F203" s="55"/>
      <c r="G203" s="56"/>
      <c r="H203" s="67">
        <f t="shared" si="4"/>
        <v>5</v>
      </c>
      <c r="I203" s="32"/>
      <c r="J203" s="32"/>
      <c r="K203" s="32"/>
      <c r="O203" s="33"/>
      <c r="P203" s="33"/>
      <c r="Q203" s="33"/>
      <c r="R203" s="33"/>
      <c r="S203" s="33"/>
      <c r="T203" s="33"/>
      <c r="U203" s="33"/>
      <c r="V203" s="33"/>
      <c r="W203" s="33"/>
      <c r="X203" s="38" t="s">
        <v>1404</v>
      </c>
      <c r="Y203" s="38" t="s">
        <v>1405</v>
      </c>
      <c r="Z203" s="38" t="s">
        <v>2303</v>
      </c>
      <c r="AA203" s="38" t="s">
        <v>1407</v>
      </c>
      <c r="AB203" s="38" t="s">
        <v>1403</v>
      </c>
      <c r="AC203" s="40"/>
      <c r="AD203" s="40"/>
      <c r="AE203" s="40"/>
    </row>
    <row r="204" spans="1:31" ht="13.5" customHeight="1">
      <c r="A204" s="176">
        <v>20</v>
      </c>
      <c r="B204" s="179" t="s">
        <v>306</v>
      </c>
      <c r="C204" s="224"/>
      <c r="D204" s="54"/>
      <c r="E204" s="54"/>
      <c r="F204" s="55"/>
      <c r="G204" s="56"/>
      <c r="H204" s="67">
        <f t="shared" si="4"/>
        <v>5</v>
      </c>
      <c r="I204" s="32"/>
      <c r="J204" s="32"/>
      <c r="K204" s="32"/>
      <c r="O204" s="33"/>
      <c r="P204" s="33"/>
      <c r="Q204" s="33"/>
      <c r="R204" s="33"/>
      <c r="S204" s="33"/>
      <c r="T204" s="33"/>
      <c r="U204" s="33"/>
      <c r="V204" s="33"/>
      <c r="W204" s="33"/>
      <c r="X204" s="38" t="s">
        <v>1409</v>
      </c>
      <c r="Y204" s="38" t="s">
        <v>1410</v>
      </c>
      <c r="Z204" s="38" t="s">
        <v>1406</v>
      </c>
      <c r="AA204" s="38" t="s">
        <v>1412</v>
      </c>
      <c r="AB204" s="38" t="s">
        <v>1408</v>
      </c>
      <c r="AC204" s="40"/>
      <c r="AD204" s="40"/>
      <c r="AE204" s="40"/>
    </row>
    <row r="205" spans="1:31" ht="13.5" customHeight="1">
      <c r="A205" s="176">
        <v>10</v>
      </c>
      <c r="B205" s="179" t="s">
        <v>307</v>
      </c>
      <c r="C205" s="224"/>
      <c r="D205" s="54"/>
      <c r="E205" s="54"/>
      <c r="F205" s="55"/>
      <c r="G205" s="56"/>
      <c r="H205" s="67">
        <f t="shared" si="4"/>
        <v>5</v>
      </c>
      <c r="I205" s="32"/>
      <c r="J205" s="32"/>
      <c r="K205" s="32"/>
      <c r="O205" s="33"/>
      <c r="P205" s="33"/>
      <c r="Q205" s="33"/>
      <c r="R205" s="33"/>
      <c r="S205" s="33"/>
      <c r="T205" s="33"/>
      <c r="U205" s="33"/>
      <c r="V205" s="33"/>
      <c r="W205" s="33"/>
      <c r="X205" s="38" t="s">
        <v>1665</v>
      </c>
      <c r="Y205" s="38" t="s">
        <v>71</v>
      </c>
      <c r="Z205" s="38" t="s">
        <v>1411</v>
      </c>
      <c r="AA205" s="38" t="s">
        <v>477</v>
      </c>
      <c r="AB205" s="38" t="s">
        <v>1413</v>
      </c>
      <c r="AC205" s="40"/>
      <c r="AD205" s="40"/>
      <c r="AE205" s="40"/>
    </row>
    <row r="206" spans="1:31" ht="13.5" customHeight="1">
      <c r="A206" s="176">
        <v>30</v>
      </c>
      <c r="B206" s="179" t="s">
        <v>2937</v>
      </c>
      <c r="C206" s="224"/>
      <c r="D206" s="54"/>
      <c r="E206" s="54"/>
      <c r="F206" s="55"/>
      <c r="G206" s="56"/>
      <c r="H206" s="67">
        <f t="shared" si="4"/>
        <v>5</v>
      </c>
      <c r="I206" s="32"/>
      <c r="J206" s="32"/>
      <c r="K206" s="32"/>
      <c r="O206" s="33"/>
      <c r="P206" s="33"/>
      <c r="Q206" s="33"/>
      <c r="R206" s="33"/>
      <c r="S206" s="33"/>
      <c r="T206" s="33"/>
      <c r="U206" s="33"/>
      <c r="V206" s="33"/>
      <c r="W206" s="33"/>
      <c r="X206" s="38" t="s">
        <v>479</v>
      </c>
      <c r="Y206" s="38" t="s">
        <v>2601</v>
      </c>
      <c r="Z206" s="38" t="s">
        <v>72</v>
      </c>
      <c r="AA206" s="38" t="s">
        <v>2603</v>
      </c>
      <c r="AB206" s="38" t="s">
        <v>478</v>
      </c>
      <c r="AC206" s="40"/>
      <c r="AD206" s="40"/>
      <c r="AE206" s="40"/>
    </row>
    <row r="207" spans="1:31" ht="13.5" customHeight="1">
      <c r="A207" s="176">
        <v>2030</v>
      </c>
      <c r="B207" s="179" t="s">
        <v>308</v>
      </c>
      <c r="C207" s="224"/>
      <c r="D207" s="54"/>
      <c r="E207" s="54"/>
      <c r="F207" s="55"/>
      <c r="G207" s="56"/>
      <c r="H207" s="67">
        <f t="shared" si="4"/>
        <v>5</v>
      </c>
      <c r="I207" s="32"/>
      <c r="J207" s="32"/>
      <c r="K207" s="32"/>
      <c r="O207" s="33"/>
      <c r="P207" s="33"/>
      <c r="Q207" s="33"/>
      <c r="R207" s="33"/>
      <c r="S207" s="33"/>
      <c r="T207" s="33"/>
      <c r="U207" s="33"/>
      <c r="V207" s="33"/>
      <c r="W207" s="33"/>
      <c r="X207" s="38" t="s">
        <v>2605</v>
      </c>
      <c r="Y207" s="38" t="s">
        <v>3734</v>
      </c>
      <c r="Z207" s="38" t="s">
        <v>2602</v>
      </c>
      <c r="AA207" s="38" t="s">
        <v>3736</v>
      </c>
      <c r="AB207" s="38" t="s">
        <v>2604</v>
      </c>
      <c r="AC207" s="40"/>
      <c r="AD207" s="40"/>
      <c r="AE207" s="40"/>
    </row>
    <row r="208" spans="1:31" ht="13.5" customHeight="1">
      <c r="A208" s="176">
        <v>2020</v>
      </c>
      <c r="B208" s="179" t="s">
        <v>309</v>
      </c>
      <c r="C208" s="224"/>
      <c r="D208" s="54"/>
      <c r="E208" s="54"/>
      <c r="F208" s="55"/>
      <c r="G208" s="56"/>
      <c r="H208" s="67">
        <f t="shared" si="4"/>
        <v>5</v>
      </c>
      <c r="I208" s="32"/>
      <c r="J208" s="32"/>
      <c r="K208" s="32"/>
      <c r="O208" s="33"/>
      <c r="P208" s="33"/>
      <c r="Q208" s="33"/>
      <c r="R208" s="33"/>
      <c r="S208" s="33"/>
      <c r="T208" s="33"/>
      <c r="U208" s="33"/>
      <c r="V208" s="33"/>
      <c r="W208" s="33"/>
      <c r="X208" s="38" t="s">
        <v>3738</v>
      </c>
      <c r="Y208" s="38" t="s">
        <v>3739</v>
      </c>
      <c r="Z208" s="38" t="s">
        <v>3735</v>
      </c>
      <c r="AA208" s="38" t="s">
        <v>3741</v>
      </c>
      <c r="AB208" s="38" t="s">
        <v>3737</v>
      </c>
      <c r="AC208" s="40"/>
      <c r="AD208" s="40"/>
      <c r="AE208" s="40"/>
    </row>
    <row r="209" spans="1:31" ht="13.5" customHeight="1">
      <c r="A209" s="176">
        <v>4570</v>
      </c>
      <c r="B209" s="179" t="s">
        <v>310</v>
      </c>
      <c r="C209" s="224"/>
      <c r="D209" s="54"/>
      <c r="E209" s="54"/>
      <c r="F209" s="202"/>
      <c r="G209" s="56"/>
      <c r="H209" s="67">
        <f t="shared" si="4"/>
        <v>5</v>
      </c>
      <c r="I209" s="32"/>
      <c r="J209" s="32"/>
      <c r="K209" s="32"/>
      <c r="O209" s="33"/>
      <c r="P209" s="33"/>
      <c r="Q209" s="33"/>
      <c r="R209" s="33"/>
      <c r="S209" s="33"/>
      <c r="T209" s="33"/>
      <c r="U209" s="33"/>
      <c r="V209" s="33"/>
      <c r="W209" s="33"/>
      <c r="X209" s="38" t="s">
        <v>3743</v>
      </c>
      <c r="Y209" s="38" t="s">
        <v>3744</v>
      </c>
      <c r="Z209" s="38" t="s">
        <v>3740</v>
      </c>
      <c r="AA209" s="38" t="s">
        <v>3746</v>
      </c>
      <c r="AB209" s="38" t="s">
        <v>3742</v>
      </c>
      <c r="AC209" s="40"/>
      <c r="AD209" s="40"/>
      <c r="AE209" s="40"/>
    </row>
    <row r="210" spans="1:31" ht="13.5" customHeight="1">
      <c r="A210" s="176">
        <v>4540</v>
      </c>
      <c r="B210" s="179" t="s">
        <v>311</v>
      </c>
      <c r="C210" s="224"/>
      <c r="D210" s="54"/>
      <c r="E210" s="54"/>
      <c r="F210" s="202"/>
      <c r="G210" s="56"/>
      <c r="H210" s="67">
        <f t="shared" si="4"/>
        <v>5</v>
      </c>
      <c r="I210" s="32"/>
      <c r="J210" s="32"/>
      <c r="K210" s="32"/>
      <c r="O210" s="33"/>
      <c r="P210" s="33"/>
      <c r="Q210" s="33"/>
      <c r="R210" s="33"/>
      <c r="S210" s="33"/>
      <c r="T210" s="33"/>
      <c r="U210" s="33"/>
      <c r="V210" s="33"/>
      <c r="W210" s="33"/>
      <c r="X210" s="38" t="s">
        <v>1416</v>
      </c>
      <c r="Y210" s="38" t="s">
        <v>480</v>
      </c>
      <c r="Z210" s="38" t="s">
        <v>3745</v>
      </c>
      <c r="AA210" s="38" t="s">
        <v>119</v>
      </c>
      <c r="AB210" s="38" t="s">
        <v>1415</v>
      </c>
      <c r="AC210" s="40"/>
      <c r="AD210" s="40"/>
      <c r="AE210" s="40"/>
    </row>
    <row r="211" spans="1:31" ht="13.5" customHeight="1">
      <c r="A211" s="176">
        <v>4550</v>
      </c>
      <c r="B211" s="179" t="s">
        <v>312</v>
      </c>
      <c r="C211" s="224"/>
      <c r="D211" s="54"/>
      <c r="E211" s="54"/>
      <c r="F211" s="202"/>
      <c r="G211" s="56"/>
      <c r="H211" s="67">
        <f t="shared" si="4"/>
        <v>5</v>
      </c>
      <c r="I211" s="32"/>
      <c r="J211" s="32"/>
      <c r="K211" s="32"/>
      <c r="O211" s="33"/>
      <c r="P211" s="33"/>
      <c r="Q211" s="33"/>
      <c r="R211" s="33"/>
      <c r="S211" s="33"/>
      <c r="T211" s="33"/>
      <c r="U211" s="33"/>
      <c r="V211" s="33"/>
      <c r="W211" s="33"/>
      <c r="X211" s="38" t="s">
        <v>121</v>
      </c>
      <c r="Y211" s="38" t="s">
        <v>122</v>
      </c>
      <c r="Z211" s="38" t="s">
        <v>118</v>
      </c>
      <c r="AA211" s="38" t="s">
        <v>124</v>
      </c>
      <c r="AB211" s="38" t="s">
        <v>120</v>
      </c>
      <c r="AC211" s="40"/>
      <c r="AD211" s="40"/>
      <c r="AE211" s="40"/>
    </row>
    <row r="212" spans="1:31" ht="13.5" customHeight="1">
      <c r="A212" s="176">
        <v>200</v>
      </c>
      <c r="B212" s="179" t="s">
        <v>313</v>
      </c>
      <c r="C212" s="224"/>
      <c r="D212" s="54"/>
      <c r="E212" s="54"/>
      <c r="F212" s="55"/>
      <c r="G212" s="56"/>
      <c r="H212" s="67">
        <f aca="true" t="shared" si="5" ref="H212:H246">COUNTBLANK(C212:G212)</f>
        <v>5</v>
      </c>
      <c r="I212" s="32"/>
      <c r="J212" s="32"/>
      <c r="K212" s="32"/>
      <c r="O212" s="33"/>
      <c r="P212" s="33"/>
      <c r="Q212" s="33"/>
      <c r="R212" s="33"/>
      <c r="S212" s="33"/>
      <c r="T212" s="33"/>
      <c r="U212" s="33"/>
      <c r="V212" s="33"/>
      <c r="W212" s="33"/>
      <c r="X212" s="38" t="s">
        <v>126</v>
      </c>
      <c r="Y212" s="38" t="s">
        <v>127</v>
      </c>
      <c r="Z212" s="38" t="s">
        <v>123</v>
      </c>
      <c r="AA212" s="38" t="s">
        <v>1671</v>
      </c>
      <c r="AB212" s="38" t="s">
        <v>125</v>
      </c>
      <c r="AC212" s="40"/>
      <c r="AD212" s="40"/>
      <c r="AE212" s="40"/>
    </row>
    <row r="213" spans="1:31" ht="13.5" customHeight="1">
      <c r="A213" s="176">
        <v>210</v>
      </c>
      <c r="B213" s="179" t="s">
        <v>2576</v>
      </c>
      <c r="C213" s="224"/>
      <c r="D213" s="54"/>
      <c r="E213" s="54"/>
      <c r="F213" s="55"/>
      <c r="G213" s="56"/>
      <c r="H213" s="67">
        <f t="shared" si="5"/>
        <v>5</v>
      </c>
      <c r="I213" s="32"/>
      <c r="J213" s="32"/>
      <c r="K213" s="32"/>
      <c r="O213" s="33"/>
      <c r="P213" s="33"/>
      <c r="Q213" s="33"/>
      <c r="R213" s="33"/>
      <c r="S213" s="33"/>
      <c r="T213" s="33"/>
      <c r="U213" s="33"/>
      <c r="V213" s="33"/>
      <c r="W213" s="33"/>
      <c r="X213" s="38" t="s">
        <v>1673</v>
      </c>
      <c r="Y213" s="38" t="s">
        <v>1674</v>
      </c>
      <c r="Z213" s="38" t="s">
        <v>1670</v>
      </c>
      <c r="AA213" s="38" t="s">
        <v>2584</v>
      </c>
      <c r="AB213" s="38" t="s">
        <v>1672</v>
      </c>
      <c r="AC213" s="40"/>
      <c r="AD213" s="40"/>
      <c r="AE213" s="40"/>
    </row>
    <row r="214" spans="1:31" ht="13.5" customHeight="1">
      <c r="A214" s="176">
        <v>190</v>
      </c>
      <c r="B214" s="179" t="s">
        <v>2577</v>
      </c>
      <c r="C214" s="224"/>
      <c r="D214" s="54"/>
      <c r="E214" s="54"/>
      <c r="F214" s="55"/>
      <c r="G214" s="56"/>
      <c r="H214" s="67">
        <f t="shared" si="5"/>
        <v>5</v>
      </c>
      <c r="I214" s="32"/>
      <c r="J214" s="32"/>
      <c r="K214" s="32"/>
      <c r="O214" s="33"/>
      <c r="P214" s="33"/>
      <c r="Q214" s="33"/>
      <c r="R214" s="33"/>
      <c r="S214" s="33"/>
      <c r="T214" s="33"/>
      <c r="U214" s="33"/>
      <c r="V214" s="33"/>
      <c r="W214" s="33"/>
      <c r="X214" s="38" t="s">
        <v>2586</v>
      </c>
      <c r="Y214" s="38" t="s">
        <v>2587</v>
      </c>
      <c r="Z214" s="38" t="s">
        <v>2583</v>
      </c>
      <c r="AA214" s="38" t="s">
        <v>2589</v>
      </c>
      <c r="AB214" s="38" t="s">
        <v>2585</v>
      </c>
      <c r="AC214" s="40"/>
      <c r="AD214" s="40"/>
      <c r="AE214" s="40"/>
    </row>
    <row r="215" spans="1:31" ht="13.5" customHeight="1">
      <c r="A215" s="176">
        <v>1700</v>
      </c>
      <c r="B215" s="177" t="s">
        <v>3882</v>
      </c>
      <c r="C215" s="224"/>
      <c r="D215" s="54"/>
      <c r="E215" s="54"/>
      <c r="F215" s="55"/>
      <c r="G215" s="56"/>
      <c r="H215" s="67">
        <f t="shared" si="5"/>
        <v>5</v>
      </c>
      <c r="I215" s="32"/>
      <c r="J215" s="32"/>
      <c r="K215" s="32"/>
      <c r="O215" s="33"/>
      <c r="P215" s="33"/>
      <c r="Q215" s="33"/>
      <c r="R215" s="33"/>
      <c r="S215" s="33"/>
      <c r="T215" s="33"/>
      <c r="U215" s="33"/>
      <c r="V215" s="33"/>
      <c r="W215" s="33"/>
      <c r="X215" s="38" t="s">
        <v>2591</v>
      </c>
      <c r="Y215" s="38" t="s">
        <v>2592</v>
      </c>
      <c r="Z215" s="38" t="s">
        <v>2588</v>
      </c>
      <c r="AA215" s="38" t="s">
        <v>2594</v>
      </c>
      <c r="AB215" s="38" t="s">
        <v>2590</v>
      </c>
      <c r="AC215" s="40"/>
      <c r="AD215" s="40"/>
      <c r="AE215" s="40"/>
    </row>
    <row r="216" spans="1:31" ht="13.5" customHeight="1">
      <c r="A216" s="176">
        <v>1750</v>
      </c>
      <c r="B216" s="177" t="s">
        <v>3005</v>
      </c>
      <c r="C216" s="224"/>
      <c r="D216" s="54"/>
      <c r="E216" s="54"/>
      <c r="F216" s="55"/>
      <c r="G216" s="56"/>
      <c r="H216" s="67">
        <f t="shared" si="5"/>
        <v>5</v>
      </c>
      <c r="I216" s="32"/>
      <c r="J216" s="32"/>
      <c r="K216" s="32"/>
      <c r="O216" s="33"/>
      <c r="P216" s="33"/>
      <c r="Q216" s="33"/>
      <c r="R216" s="33"/>
      <c r="S216" s="33"/>
      <c r="T216" s="33"/>
      <c r="U216" s="33"/>
      <c r="V216" s="33"/>
      <c r="W216" s="33"/>
      <c r="X216" s="38" t="s">
        <v>2596</v>
      </c>
      <c r="Y216" s="38" t="s">
        <v>2597</v>
      </c>
      <c r="Z216" s="38" t="s">
        <v>2593</v>
      </c>
      <c r="AA216" s="38" t="s">
        <v>2599</v>
      </c>
      <c r="AB216" s="38" t="s">
        <v>2595</v>
      </c>
      <c r="AC216" s="40"/>
      <c r="AD216" s="40"/>
      <c r="AE216" s="40"/>
    </row>
    <row r="217" spans="1:31" ht="13.5" customHeight="1">
      <c r="A217" s="176">
        <v>4590</v>
      </c>
      <c r="B217" s="179" t="s">
        <v>2578</v>
      </c>
      <c r="C217" s="224"/>
      <c r="D217" s="54"/>
      <c r="E217" s="54"/>
      <c r="F217" s="202"/>
      <c r="G217" s="56"/>
      <c r="H217" s="67">
        <f t="shared" si="5"/>
        <v>5</v>
      </c>
      <c r="I217" s="32"/>
      <c r="J217" s="32"/>
      <c r="K217" s="32"/>
      <c r="O217" s="33"/>
      <c r="P217" s="33"/>
      <c r="Q217" s="33"/>
      <c r="R217" s="33"/>
      <c r="S217" s="33"/>
      <c r="T217" s="33"/>
      <c r="U217" s="33"/>
      <c r="V217" s="33"/>
      <c r="W217" s="33"/>
      <c r="X217" s="38" t="s">
        <v>3317</v>
      </c>
      <c r="Y217" s="38" t="s">
        <v>3318</v>
      </c>
      <c r="Z217" s="38" t="s">
        <v>2598</v>
      </c>
      <c r="AA217" s="38" t="s">
        <v>3320</v>
      </c>
      <c r="AB217" s="38" t="s">
        <v>2600</v>
      </c>
      <c r="AC217" s="40"/>
      <c r="AD217" s="40"/>
      <c r="AE217" s="40"/>
    </row>
    <row r="218" spans="1:31" ht="13.5" customHeight="1">
      <c r="A218" s="176">
        <v>4580</v>
      </c>
      <c r="B218" s="179" t="s">
        <v>3934</v>
      </c>
      <c r="C218" s="224"/>
      <c r="D218" s="54"/>
      <c r="E218" s="54"/>
      <c r="F218" s="202"/>
      <c r="G218" s="56"/>
      <c r="H218" s="67">
        <f t="shared" si="5"/>
        <v>5</v>
      </c>
      <c r="I218" s="32"/>
      <c r="J218" s="32"/>
      <c r="K218" s="32"/>
      <c r="O218" s="33"/>
      <c r="P218" s="33"/>
      <c r="Q218" s="33"/>
      <c r="R218" s="33"/>
      <c r="S218" s="33"/>
      <c r="T218" s="33"/>
      <c r="U218" s="33"/>
      <c r="V218" s="33"/>
      <c r="W218" s="33"/>
      <c r="X218" s="38" t="s">
        <v>3322</v>
      </c>
      <c r="Y218" s="38" t="s">
        <v>3323</v>
      </c>
      <c r="Z218" s="38" t="s">
        <v>3319</v>
      </c>
      <c r="AA218" s="38" t="s">
        <v>3324</v>
      </c>
      <c r="AB218" s="38" t="s">
        <v>3321</v>
      </c>
      <c r="AC218" s="40"/>
      <c r="AD218" s="40"/>
      <c r="AE218" s="40"/>
    </row>
    <row r="219" spans="1:31" ht="13.5" customHeight="1">
      <c r="A219" s="176">
        <v>3820</v>
      </c>
      <c r="B219" s="179" t="s">
        <v>1515</v>
      </c>
      <c r="C219" s="224"/>
      <c r="D219" s="54"/>
      <c r="E219" s="54"/>
      <c r="F219" s="202"/>
      <c r="G219" s="56"/>
      <c r="H219" s="67">
        <f t="shared" si="5"/>
        <v>5</v>
      </c>
      <c r="I219" s="32"/>
      <c r="J219" s="32"/>
      <c r="K219" s="32"/>
      <c r="O219" s="33"/>
      <c r="P219" s="33"/>
      <c r="Q219" s="33"/>
      <c r="R219" s="33"/>
      <c r="S219" s="33"/>
      <c r="T219" s="33"/>
      <c r="U219" s="33"/>
      <c r="V219" s="33"/>
      <c r="W219" s="33"/>
      <c r="X219" s="38" t="s">
        <v>3326</v>
      </c>
      <c r="Y219" s="38" t="s">
        <v>3327</v>
      </c>
      <c r="Z219" s="38" t="s">
        <v>1615</v>
      </c>
      <c r="AA219" s="38" t="s">
        <v>3329</v>
      </c>
      <c r="AB219" s="38" t="s">
        <v>3325</v>
      </c>
      <c r="AC219" s="40"/>
      <c r="AD219" s="40"/>
      <c r="AE219" s="40"/>
    </row>
    <row r="220" spans="1:31" ht="13.5" customHeight="1">
      <c r="A220" s="176">
        <v>3800</v>
      </c>
      <c r="B220" s="179" t="s">
        <v>1516</v>
      </c>
      <c r="C220" s="224"/>
      <c r="D220" s="54"/>
      <c r="E220" s="54"/>
      <c r="F220" s="202"/>
      <c r="G220" s="56"/>
      <c r="H220" s="67">
        <f t="shared" si="5"/>
        <v>5</v>
      </c>
      <c r="I220" s="32"/>
      <c r="J220" s="32"/>
      <c r="K220" s="32"/>
      <c r="O220" s="33"/>
      <c r="P220" s="33"/>
      <c r="Q220" s="33"/>
      <c r="R220" s="33"/>
      <c r="S220" s="33"/>
      <c r="T220" s="33"/>
      <c r="U220" s="33"/>
      <c r="V220" s="33"/>
      <c r="W220" s="33"/>
      <c r="X220" s="38" t="s">
        <v>661</v>
      </c>
      <c r="Y220" s="192" t="s">
        <v>2291</v>
      </c>
      <c r="Z220" s="38" t="s">
        <v>3328</v>
      </c>
      <c r="AA220" s="192" t="s">
        <v>2293</v>
      </c>
      <c r="AB220" s="38" t="s">
        <v>759</v>
      </c>
      <c r="AC220" s="40"/>
      <c r="AD220" s="40"/>
      <c r="AE220" s="40"/>
    </row>
    <row r="221" spans="1:31" ht="13.5" customHeight="1">
      <c r="A221" s="176">
        <v>3870</v>
      </c>
      <c r="B221" s="179" t="s">
        <v>1517</v>
      </c>
      <c r="C221" s="224"/>
      <c r="D221" s="54"/>
      <c r="E221" s="54"/>
      <c r="F221" s="202"/>
      <c r="G221" s="56"/>
      <c r="H221" s="67">
        <f t="shared" si="5"/>
        <v>5</v>
      </c>
      <c r="I221" s="32"/>
      <c r="J221" s="32"/>
      <c r="K221" s="32"/>
      <c r="O221" s="33"/>
      <c r="P221" s="33"/>
      <c r="Q221" s="33"/>
      <c r="R221" s="33"/>
      <c r="S221" s="33"/>
      <c r="T221" s="33"/>
      <c r="U221" s="33"/>
      <c r="V221" s="33"/>
      <c r="W221" s="33"/>
      <c r="X221" s="38" t="s">
        <v>2295</v>
      </c>
      <c r="Y221" s="38" t="s">
        <v>2296</v>
      </c>
      <c r="Z221" s="192" t="s">
        <v>2292</v>
      </c>
      <c r="AA221" s="38" t="s">
        <v>2298</v>
      </c>
      <c r="AB221" s="192" t="s">
        <v>2294</v>
      </c>
      <c r="AC221" s="40"/>
      <c r="AD221" s="40"/>
      <c r="AE221" s="40"/>
    </row>
    <row r="222" spans="1:31" ht="13.5" customHeight="1">
      <c r="A222" s="176">
        <v>3860</v>
      </c>
      <c r="B222" s="179" t="s">
        <v>1518</v>
      </c>
      <c r="C222" s="224"/>
      <c r="D222" s="54"/>
      <c r="E222" s="54"/>
      <c r="F222" s="202"/>
      <c r="G222" s="56"/>
      <c r="H222" s="67">
        <f t="shared" si="5"/>
        <v>5</v>
      </c>
      <c r="I222" s="32"/>
      <c r="J222" s="32"/>
      <c r="K222" s="32"/>
      <c r="O222" s="33"/>
      <c r="P222" s="33"/>
      <c r="Q222" s="33"/>
      <c r="R222" s="33"/>
      <c r="S222" s="33"/>
      <c r="T222" s="33"/>
      <c r="U222" s="33"/>
      <c r="V222" s="33"/>
      <c r="W222" s="33"/>
      <c r="X222" s="38" t="s">
        <v>2300</v>
      </c>
      <c r="Y222" s="38" t="s">
        <v>68</v>
      </c>
      <c r="Z222" s="38" t="s">
        <v>2297</v>
      </c>
      <c r="AA222" s="38" t="s">
        <v>70</v>
      </c>
      <c r="AB222" s="38" t="s">
        <v>2299</v>
      </c>
      <c r="AC222" s="40"/>
      <c r="AD222" s="40"/>
      <c r="AE222" s="40"/>
    </row>
    <row r="223" spans="1:31" ht="13.5" customHeight="1">
      <c r="A223" s="176">
        <v>4280</v>
      </c>
      <c r="B223" s="179" t="s">
        <v>3898</v>
      </c>
      <c r="C223" s="224"/>
      <c r="D223" s="54"/>
      <c r="E223" s="54"/>
      <c r="F223" s="202"/>
      <c r="G223" s="56"/>
      <c r="H223" s="67">
        <f t="shared" si="5"/>
        <v>5</v>
      </c>
      <c r="I223" s="32"/>
      <c r="J223" s="32"/>
      <c r="K223" s="32"/>
      <c r="O223" s="33"/>
      <c r="P223" s="33"/>
      <c r="Q223" s="33"/>
      <c r="R223" s="33"/>
      <c r="S223" s="33"/>
      <c r="T223" s="33"/>
      <c r="U223" s="33"/>
      <c r="V223" s="33"/>
      <c r="W223" s="33"/>
      <c r="X223" s="38" t="s">
        <v>3337</v>
      </c>
      <c r="Y223" s="38" t="s">
        <v>3338</v>
      </c>
      <c r="Z223" s="38" t="s">
        <v>69</v>
      </c>
      <c r="AA223" s="38" t="s">
        <v>3340</v>
      </c>
      <c r="AB223" s="38" t="s">
        <v>3336</v>
      </c>
      <c r="AC223" s="40"/>
      <c r="AD223" s="40"/>
      <c r="AE223" s="40"/>
    </row>
    <row r="224" spans="1:31" ht="13.5" customHeight="1">
      <c r="A224" s="176">
        <v>4270</v>
      </c>
      <c r="B224" s="179" t="s">
        <v>3899</v>
      </c>
      <c r="C224" s="224"/>
      <c r="D224" s="54"/>
      <c r="E224" s="54"/>
      <c r="F224" s="202"/>
      <c r="G224" s="56"/>
      <c r="H224" s="67">
        <f t="shared" si="5"/>
        <v>5</v>
      </c>
      <c r="I224" s="32"/>
      <c r="J224" s="32"/>
      <c r="K224" s="32"/>
      <c r="O224" s="33"/>
      <c r="P224" s="33"/>
      <c r="Q224" s="33"/>
      <c r="R224" s="33"/>
      <c r="S224" s="33"/>
      <c r="T224" s="33"/>
      <c r="U224" s="33"/>
      <c r="V224" s="33"/>
      <c r="W224" s="33"/>
      <c r="X224" s="38" t="s">
        <v>3342</v>
      </c>
      <c r="Y224" s="38" t="s">
        <v>3343</v>
      </c>
      <c r="Z224" s="38" t="s">
        <v>3339</v>
      </c>
      <c r="AA224" s="38" t="s">
        <v>3345</v>
      </c>
      <c r="AB224" s="38" t="s">
        <v>3341</v>
      </c>
      <c r="AC224" s="40"/>
      <c r="AD224" s="40"/>
      <c r="AE224" s="40"/>
    </row>
    <row r="225" spans="1:31" ht="13.5" customHeight="1">
      <c r="A225" s="176">
        <v>860</v>
      </c>
      <c r="B225" s="177" t="s">
        <v>3883</v>
      </c>
      <c r="C225" s="224"/>
      <c r="D225" s="54"/>
      <c r="E225" s="54"/>
      <c r="F225" s="55"/>
      <c r="G225" s="56"/>
      <c r="H225" s="67">
        <f t="shared" si="5"/>
        <v>5</v>
      </c>
      <c r="I225" s="32"/>
      <c r="J225" s="32"/>
      <c r="K225" s="32"/>
      <c r="O225" s="33"/>
      <c r="P225" s="33"/>
      <c r="Q225" s="33"/>
      <c r="R225" s="33"/>
      <c r="S225" s="33"/>
      <c r="T225" s="33"/>
      <c r="U225" s="33"/>
      <c r="V225" s="33"/>
      <c r="W225" s="33"/>
      <c r="X225" s="38" t="s">
        <v>3347</v>
      </c>
      <c r="Y225" s="192" t="s">
        <v>3348</v>
      </c>
      <c r="Z225" s="38" t="s">
        <v>3344</v>
      </c>
      <c r="AA225" s="192" t="s">
        <v>3350</v>
      </c>
      <c r="AB225" s="38" t="s">
        <v>3346</v>
      </c>
      <c r="AC225" s="40"/>
      <c r="AD225" s="40"/>
      <c r="AE225" s="40"/>
    </row>
    <row r="226" spans="1:31" ht="13.5" customHeight="1">
      <c r="A226" s="176">
        <v>810</v>
      </c>
      <c r="B226" s="177" t="s">
        <v>3884</v>
      </c>
      <c r="C226" s="224"/>
      <c r="D226" s="54"/>
      <c r="E226" s="54"/>
      <c r="F226" s="55"/>
      <c r="G226" s="56"/>
      <c r="H226" s="67">
        <f t="shared" si="5"/>
        <v>5</v>
      </c>
      <c r="I226" s="32"/>
      <c r="J226" s="32"/>
      <c r="K226" s="32"/>
      <c r="O226" s="33"/>
      <c r="P226" s="33"/>
      <c r="Q226" s="33"/>
      <c r="R226" s="33"/>
      <c r="S226" s="33"/>
      <c r="T226" s="33"/>
      <c r="U226" s="33"/>
      <c r="V226" s="33"/>
      <c r="W226" s="33"/>
      <c r="X226" s="38" t="s">
        <v>128</v>
      </c>
      <c r="Y226" s="38" t="s">
        <v>129</v>
      </c>
      <c r="Z226" s="192" t="s">
        <v>3349</v>
      </c>
      <c r="AA226" s="38" t="s">
        <v>2366</v>
      </c>
      <c r="AB226" s="192" t="s">
        <v>3351</v>
      </c>
      <c r="AC226" s="40"/>
      <c r="AD226" s="40"/>
      <c r="AE226" s="40"/>
    </row>
    <row r="227" spans="1:31" ht="13.5" customHeight="1">
      <c r="A227" s="176">
        <v>5140</v>
      </c>
      <c r="B227" s="179" t="s">
        <v>3900</v>
      </c>
      <c r="C227" s="224"/>
      <c r="D227" s="54"/>
      <c r="E227" s="54"/>
      <c r="F227" s="202"/>
      <c r="G227" s="56"/>
      <c r="H227" s="67">
        <f t="shared" si="5"/>
        <v>5</v>
      </c>
      <c r="I227" s="32"/>
      <c r="J227" s="32"/>
      <c r="K227" s="32"/>
      <c r="O227" s="33"/>
      <c r="P227" s="33"/>
      <c r="Q227" s="33"/>
      <c r="R227" s="33"/>
      <c r="S227" s="33"/>
      <c r="T227" s="33"/>
      <c r="U227" s="33"/>
      <c r="V227" s="33"/>
      <c r="W227" s="33"/>
      <c r="X227" s="38" t="s">
        <v>2368</v>
      </c>
      <c r="Y227" s="192" t="s">
        <v>2369</v>
      </c>
      <c r="Z227" s="38" t="s">
        <v>2365</v>
      </c>
      <c r="AA227" s="192" t="s">
        <v>2371</v>
      </c>
      <c r="AB227" s="38" t="s">
        <v>2367</v>
      </c>
      <c r="AC227" s="40"/>
      <c r="AD227" s="40"/>
      <c r="AE227" s="40"/>
    </row>
    <row r="228" spans="1:31" ht="13.5" customHeight="1">
      <c r="A228" s="176">
        <v>4750</v>
      </c>
      <c r="B228" s="179" t="s">
        <v>1122</v>
      </c>
      <c r="C228" s="224"/>
      <c r="D228" s="54"/>
      <c r="E228" s="54"/>
      <c r="F228" s="202"/>
      <c r="G228" s="56"/>
      <c r="H228" s="67">
        <f t="shared" si="5"/>
        <v>5</v>
      </c>
      <c r="I228" s="32"/>
      <c r="J228" s="32"/>
      <c r="K228" s="32"/>
      <c r="O228" s="33"/>
      <c r="P228" s="33"/>
      <c r="Q228" s="33"/>
      <c r="R228" s="33"/>
      <c r="S228" s="33"/>
      <c r="T228" s="33"/>
      <c r="U228" s="33"/>
      <c r="V228" s="33"/>
      <c r="W228" s="33"/>
      <c r="X228" s="38" t="s">
        <v>2373</v>
      </c>
      <c r="Y228" s="192" t="s">
        <v>2374</v>
      </c>
      <c r="Z228" s="192" t="s">
        <v>2370</v>
      </c>
      <c r="AA228" s="192" t="s">
        <v>2376</v>
      </c>
      <c r="AB228" s="192" t="s">
        <v>2372</v>
      </c>
      <c r="AC228" s="40"/>
      <c r="AD228" s="40"/>
      <c r="AE228" s="40"/>
    </row>
    <row r="229" spans="1:31" ht="13.5" customHeight="1">
      <c r="A229" s="176">
        <v>5220</v>
      </c>
      <c r="B229" s="179" t="s">
        <v>1123</v>
      </c>
      <c r="C229" s="224"/>
      <c r="D229" s="54"/>
      <c r="E229" s="54"/>
      <c r="F229" s="55"/>
      <c r="G229" s="56"/>
      <c r="H229" s="67">
        <f t="shared" si="5"/>
        <v>5</v>
      </c>
      <c r="I229" s="32"/>
      <c r="J229" s="32"/>
      <c r="K229" s="32"/>
      <c r="O229" s="33"/>
      <c r="P229" s="33"/>
      <c r="Q229" s="33"/>
      <c r="R229" s="33"/>
      <c r="S229" s="33"/>
      <c r="T229" s="33"/>
      <c r="U229" s="33"/>
      <c r="V229" s="33"/>
      <c r="W229" s="33"/>
      <c r="X229" s="38" t="s">
        <v>2378</v>
      </c>
      <c r="Y229" s="192" t="s">
        <v>2379</v>
      </c>
      <c r="Z229" s="192" t="s">
        <v>2375</v>
      </c>
      <c r="AA229" s="192" t="s">
        <v>1650</v>
      </c>
      <c r="AB229" s="192" t="s">
        <v>2377</v>
      </c>
      <c r="AC229" s="40"/>
      <c r="AD229" s="40"/>
      <c r="AE229" s="40"/>
    </row>
    <row r="230" spans="1:31" ht="13.5" customHeight="1">
      <c r="A230" s="176">
        <v>540</v>
      </c>
      <c r="B230" s="179" t="s">
        <v>1124</v>
      </c>
      <c r="C230" s="224"/>
      <c r="D230" s="54"/>
      <c r="E230" s="54"/>
      <c r="F230" s="55"/>
      <c r="G230" s="56"/>
      <c r="H230" s="67">
        <f t="shared" si="5"/>
        <v>5</v>
      </c>
      <c r="I230" s="32"/>
      <c r="J230" s="32"/>
      <c r="K230" s="32"/>
      <c r="O230" s="33"/>
      <c r="P230" s="33"/>
      <c r="Q230" s="33"/>
      <c r="R230" s="33"/>
      <c r="S230" s="33"/>
      <c r="T230" s="33"/>
      <c r="U230" s="33"/>
      <c r="V230" s="33"/>
      <c r="W230" s="33"/>
      <c r="X230" s="38" t="s">
        <v>2623</v>
      </c>
      <c r="Y230" s="192" t="s">
        <v>2755</v>
      </c>
      <c r="Z230" s="192" t="s">
        <v>2621</v>
      </c>
      <c r="AA230" s="192" t="s">
        <v>2625</v>
      </c>
      <c r="AB230" s="192" t="s">
        <v>2622</v>
      </c>
      <c r="AC230" s="40"/>
      <c r="AD230" s="40"/>
      <c r="AE230" s="40"/>
    </row>
    <row r="231" spans="1:31" ht="13.5" customHeight="1">
      <c r="A231" s="176">
        <v>2850</v>
      </c>
      <c r="B231" s="193" t="s">
        <v>3013</v>
      </c>
      <c r="C231" s="224"/>
      <c r="D231" s="54"/>
      <c r="E231" s="54"/>
      <c r="F231" s="55"/>
      <c r="G231" s="56"/>
      <c r="H231" s="67">
        <f t="shared" si="5"/>
        <v>5</v>
      </c>
      <c r="I231" s="32"/>
      <c r="J231" s="32"/>
      <c r="K231" s="32"/>
      <c r="O231" s="33"/>
      <c r="P231" s="33"/>
      <c r="Q231" s="33"/>
      <c r="R231" s="33"/>
      <c r="S231" s="33"/>
      <c r="T231" s="33"/>
      <c r="U231" s="33"/>
      <c r="V231" s="33"/>
      <c r="W231" s="33"/>
      <c r="X231" s="38" t="s">
        <v>2627</v>
      </c>
      <c r="Y231" s="192" t="s">
        <v>3330</v>
      </c>
      <c r="Z231" s="192" t="s">
        <v>2624</v>
      </c>
      <c r="AA231" s="192" t="s">
        <v>3332</v>
      </c>
      <c r="AB231" s="192" t="s">
        <v>2626</v>
      </c>
      <c r="AC231" s="42"/>
      <c r="AD231" s="42"/>
      <c r="AE231" s="40"/>
    </row>
    <row r="232" spans="1:31" ht="13.5" customHeight="1">
      <c r="A232" s="176">
        <v>2810</v>
      </c>
      <c r="B232" s="179" t="s">
        <v>2579</v>
      </c>
      <c r="C232" s="224"/>
      <c r="D232" s="54"/>
      <c r="E232" s="54"/>
      <c r="F232" s="55"/>
      <c r="G232" s="56"/>
      <c r="H232" s="67">
        <f t="shared" si="5"/>
        <v>5</v>
      </c>
      <c r="I232" s="32"/>
      <c r="J232" s="32"/>
      <c r="K232" s="32"/>
      <c r="O232" s="33"/>
      <c r="P232" s="33"/>
      <c r="Q232" s="33"/>
      <c r="R232" s="33"/>
      <c r="S232" s="33"/>
      <c r="T232" s="33"/>
      <c r="U232" s="33"/>
      <c r="V232" s="33"/>
      <c r="W232" s="33"/>
      <c r="X232" s="38" t="s">
        <v>1417</v>
      </c>
      <c r="Y232" s="192" t="s">
        <v>1418</v>
      </c>
      <c r="Z232" s="192" t="s">
        <v>3331</v>
      </c>
      <c r="AA232" s="192" t="s">
        <v>3763</v>
      </c>
      <c r="AB232" s="192" t="s">
        <v>3333</v>
      </c>
      <c r="AC232" s="40"/>
      <c r="AD232" s="40"/>
      <c r="AE232" s="40"/>
    </row>
    <row r="233" spans="1:31" ht="13.5" customHeight="1">
      <c r="A233" s="176">
        <v>2880</v>
      </c>
      <c r="B233" s="179" t="s">
        <v>2580</v>
      </c>
      <c r="C233" s="224"/>
      <c r="D233" s="54"/>
      <c r="E233" s="54"/>
      <c r="F233" s="55"/>
      <c r="G233" s="56"/>
      <c r="H233" s="67">
        <f t="shared" si="5"/>
        <v>5</v>
      </c>
      <c r="I233" s="32"/>
      <c r="J233" s="32"/>
      <c r="K233" s="32"/>
      <c r="O233" s="33"/>
      <c r="P233" s="33"/>
      <c r="Q233" s="33"/>
      <c r="R233" s="33"/>
      <c r="S233" s="33"/>
      <c r="T233" s="33"/>
      <c r="U233" s="33"/>
      <c r="V233" s="33"/>
      <c r="W233" s="33"/>
      <c r="X233" s="38" t="s">
        <v>3765</v>
      </c>
      <c r="Y233" s="192" t="s">
        <v>3766</v>
      </c>
      <c r="Z233" s="192" t="s">
        <v>1419</v>
      </c>
      <c r="AA233" s="192" t="s">
        <v>3768</v>
      </c>
      <c r="AB233" s="192" t="s">
        <v>3764</v>
      </c>
      <c r="AC233" s="40"/>
      <c r="AD233" s="40"/>
      <c r="AE233" s="40"/>
    </row>
    <row r="234" spans="1:31" ht="13.5" customHeight="1">
      <c r="A234" s="176">
        <v>2840</v>
      </c>
      <c r="B234" s="177" t="s">
        <v>3885</v>
      </c>
      <c r="C234" s="224"/>
      <c r="D234" s="54"/>
      <c r="E234" s="54"/>
      <c r="F234" s="202"/>
      <c r="G234" s="56"/>
      <c r="H234" s="67">
        <f t="shared" si="5"/>
        <v>5</v>
      </c>
      <c r="I234" s="32"/>
      <c r="J234" s="32"/>
      <c r="K234" s="32"/>
      <c r="O234" s="33"/>
      <c r="P234" s="33"/>
      <c r="Q234" s="33"/>
      <c r="R234" s="33"/>
      <c r="S234" s="33"/>
      <c r="T234" s="33"/>
      <c r="U234" s="33"/>
      <c r="V234" s="33"/>
      <c r="W234" s="33"/>
      <c r="X234" s="38" t="s">
        <v>3770</v>
      </c>
      <c r="Y234" s="192" t="s">
        <v>3771</v>
      </c>
      <c r="Z234" s="192" t="s">
        <v>3767</v>
      </c>
      <c r="AA234" s="192" t="s">
        <v>3709</v>
      </c>
      <c r="AB234" s="192" t="s">
        <v>3769</v>
      </c>
      <c r="AC234" s="40"/>
      <c r="AD234" s="40"/>
      <c r="AE234" s="40"/>
    </row>
    <row r="235" spans="1:31" ht="13.5" customHeight="1">
      <c r="A235" s="176">
        <v>740</v>
      </c>
      <c r="B235" s="179" t="s">
        <v>2395</v>
      </c>
      <c r="C235" s="224"/>
      <c r="D235" s="54"/>
      <c r="E235" s="54"/>
      <c r="F235" s="55"/>
      <c r="G235" s="56"/>
      <c r="H235" s="67">
        <f t="shared" si="5"/>
        <v>5</v>
      </c>
      <c r="I235" s="32"/>
      <c r="J235" s="32"/>
      <c r="K235" s="32"/>
      <c r="O235" s="33"/>
      <c r="P235" s="33"/>
      <c r="Q235" s="33"/>
      <c r="R235" s="33"/>
      <c r="S235" s="33"/>
      <c r="T235" s="33"/>
      <c r="U235" s="33"/>
      <c r="V235" s="33"/>
      <c r="W235" s="33"/>
      <c r="X235" s="38" t="s">
        <v>3711</v>
      </c>
      <c r="Y235" s="192" t="s">
        <v>3712</v>
      </c>
      <c r="Z235" s="192" t="s">
        <v>3708</v>
      </c>
      <c r="AA235" s="192" t="s">
        <v>472</v>
      </c>
      <c r="AB235" s="192" t="s">
        <v>3710</v>
      </c>
      <c r="AC235" s="40"/>
      <c r="AD235" s="40"/>
      <c r="AE235" s="40"/>
    </row>
    <row r="236" spans="1:31" ht="13.5" customHeight="1">
      <c r="A236" s="176">
        <v>3890</v>
      </c>
      <c r="B236" s="177" t="s">
        <v>3886</v>
      </c>
      <c r="C236" s="224"/>
      <c r="D236" s="54"/>
      <c r="E236" s="54"/>
      <c r="F236" s="55"/>
      <c r="G236" s="56"/>
      <c r="H236" s="67">
        <f t="shared" si="5"/>
        <v>5</v>
      </c>
      <c r="I236" s="32"/>
      <c r="J236" s="32"/>
      <c r="K236" s="32"/>
      <c r="X236" s="38" t="s">
        <v>3700</v>
      </c>
      <c r="Y236" s="192" t="s">
        <v>3476</v>
      </c>
      <c r="Z236" s="192" t="s">
        <v>1637</v>
      </c>
      <c r="AA236" s="192" t="s">
        <v>3478</v>
      </c>
      <c r="AB236" s="192" t="s">
        <v>3699</v>
      </c>
      <c r="AC236" s="42"/>
      <c r="AD236" s="42"/>
      <c r="AE236" s="40"/>
    </row>
    <row r="237" spans="1:31" ht="13.5" customHeight="1">
      <c r="A237" s="176">
        <v>3900</v>
      </c>
      <c r="B237" s="179" t="s">
        <v>2396</v>
      </c>
      <c r="C237" s="224"/>
      <c r="D237" s="54"/>
      <c r="E237" s="54"/>
      <c r="F237" s="202"/>
      <c r="G237" s="56"/>
      <c r="H237" s="67">
        <f t="shared" si="5"/>
        <v>5</v>
      </c>
      <c r="I237" s="32"/>
      <c r="J237" s="32"/>
      <c r="K237" s="32"/>
      <c r="X237" s="38" t="s">
        <v>3480</v>
      </c>
      <c r="Y237" s="192" t="s">
        <v>3481</v>
      </c>
      <c r="Z237" s="192" t="s">
        <v>3477</v>
      </c>
      <c r="AA237" s="192" t="s">
        <v>3483</v>
      </c>
      <c r="AB237" s="192" t="s">
        <v>3479</v>
      </c>
      <c r="AC237" s="40"/>
      <c r="AD237" s="40"/>
      <c r="AE237" s="40"/>
    </row>
    <row r="238" spans="1:31" ht="13.5" customHeight="1">
      <c r="A238" s="176">
        <v>5190</v>
      </c>
      <c r="B238" s="179" t="s">
        <v>2397</v>
      </c>
      <c r="C238" s="224"/>
      <c r="D238" s="54"/>
      <c r="E238" s="54"/>
      <c r="F238" s="55"/>
      <c r="G238" s="56"/>
      <c r="H238" s="67">
        <f t="shared" si="5"/>
        <v>5</v>
      </c>
      <c r="I238" s="32"/>
      <c r="J238" s="32"/>
      <c r="K238" s="32"/>
      <c r="X238" s="38" t="s">
        <v>3485</v>
      </c>
      <c r="Y238" s="192" t="s">
        <v>991</v>
      </c>
      <c r="Z238" s="192" t="s">
        <v>3482</v>
      </c>
      <c r="AA238" s="192" t="s">
        <v>992</v>
      </c>
      <c r="AB238" s="192" t="s">
        <v>3484</v>
      </c>
      <c r="AC238" s="42"/>
      <c r="AD238" s="42"/>
      <c r="AE238" s="40"/>
    </row>
    <row r="239" spans="1:31" ht="13.5" customHeight="1">
      <c r="A239" s="176">
        <v>3340</v>
      </c>
      <c r="B239" s="177" t="s">
        <v>3887</v>
      </c>
      <c r="C239" s="224"/>
      <c r="D239" s="54"/>
      <c r="E239" s="54"/>
      <c r="F239" s="55"/>
      <c r="G239" s="56"/>
      <c r="H239" s="67">
        <f t="shared" si="5"/>
        <v>5</v>
      </c>
      <c r="I239" s="32"/>
      <c r="J239" s="32"/>
      <c r="K239" s="32"/>
      <c r="X239" s="38" t="s">
        <v>994</v>
      </c>
      <c r="Y239" s="192" t="s">
        <v>995</v>
      </c>
      <c r="Z239" s="192" t="s">
        <v>1638</v>
      </c>
      <c r="AA239" s="192" t="s">
        <v>996</v>
      </c>
      <c r="AB239" s="192" t="s">
        <v>993</v>
      </c>
      <c r="AC239" s="42"/>
      <c r="AD239" s="42"/>
      <c r="AE239" s="40"/>
    </row>
    <row r="240" spans="1:32" ht="13.5" customHeight="1">
      <c r="A240" s="176">
        <v>2500</v>
      </c>
      <c r="B240" s="179" t="s">
        <v>2398</v>
      </c>
      <c r="C240" s="224"/>
      <c r="D240" s="54"/>
      <c r="E240" s="54"/>
      <c r="F240" s="55"/>
      <c r="G240" s="56"/>
      <c r="H240" s="67">
        <f t="shared" si="5"/>
        <v>5</v>
      </c>
      <c r="I240" s="32"/>
      <c r="J240" s="32"/>
      <c r="K240" s="32"/>
      <c r="X240" s="38" t="s">
        <v>3352</v>
      </c>
      <c r="Y240" s="192" t="s">
        <v>3353</v>
      </c>
      <c r="Z240" s="192" t="s">
        <v>1639</v>
      </c>
      <c r="AA240" s="192" t="s">
        <v>3355</v>
      </c>
      <c r="AB240" s="192" t="s">
        <v>997</v>
      </c>
      <c r="AC240" s="42"/>
      <c r="AD240" s="42"/>
      <c r="AE240" s="42"/>
      <c r="AF240" s="36"/>
    </row>
    <row r="241" spans="1:31" ht="13.5" customHeight="1">
      <c r="A241" s="176">
        <v>3040</v>
      </c>
      <c r="B241" s="179" t="s">
        <v>2399</v>
      </c>
      <c r="C241" s="224"/>
      <c r="D241" s="54"/>
      <c r="E241" s="54"/>
      <c r="F241" s="202"/>
      <c r="G241" s="56"/>
      <c r="H241" s="67">
        <f t="shared" si="5"/>
        <v>5</v>
      </c>
      <c r="I241" s="32"/>
      <c r="J241" s="32"/>
      <c r="K241" s="32"/>
      <c r="X241" s="38" t="s">
        <v>3357</v>
      </c>
      <c r="Y241" s="192" t="s">
        <v>73</v>
      </c>
      <c r="Z241" s="192" t="s">
        <v>3354</v>
      </c>
      <c r="AA241" s="192" t="s">
        <v>1625</v>
      </c>
      <c r="AB241" s="192" t="s">
        <v>3356</v>
      </c>
      <c r="AC241" s="42"/>
      <c r="AD241" s="42"/>
      <c r="AE241" s="40"/>
    </row>
    <row r="242" spans="1:31" ht="13.5" customHeight="1">
      <c r="A242" s="176">
        <v>3030</v>
      </c>
      <c r="B242" s="179" t="s">
        <v>2400</v>
      </c>
      <c r="C242" s="224"/>
      <c r="D242" s="54"/>
      <c r="E242" s="54"/>
      <c r="F242" s="202"/>
      <c r="G242" s="56"/>
      <c r="H242" s="67">
        <f t="shared" si="5"/>
        <v>5</v>
      </c>
      <c r="I242" s="32"/>
      <c r="J242" s="32"/>
      <c r="K242" s="32"/>
      <c r="X242" s="38" t="s">
        <v>2629</v>
      </c>
      <c r="Y242" s="192" t="s">
        <v>2630</v>
      </c>
      <c r="Z242" s="192" t="s">
        <v>74</v>
      </c>
      <c r="AA242" s="192" t="s">
        <v>2632</v>
      </c>
      <c r="AB242" s="192" t="s">
        <v>2628</v>
      </c>
      <c r="AC242" s="42"/>
      <c r="AD242" s="42"/>
      <c r="AE242" s="40"/>
    </row>
    <row r="243" spans="1:31" ht="13.5" customHeight="1">
      <c r="A243" s="176">
        <v>3930</v>
      </c>
      <c r="B243" s="177" t="s">
        <v>3888</v>
      </c>
      <c r="C243" s="224"/>
      <c r="D243" s="54"/>
      <c r="E243" s="54"/>
      <c r="F243" s="55"/>
      <c r="G243" s="56"/>
      <c r="H243" s="67">
        <f t="shared" si="5"/>
        <v>5</v>
      </c>
      <c r="I243" s="36"/>
      <c r="J243" s="36"/>
      <c r="K243" s="36"/>
      <c r="M243" s="196"/>
      <c r="N243" s="196"/>
      <c r="X243" s="38" t="s">
        <v>2634</v>
      </c>
      <c r="Y243" s="192" t="s">
        <v>2635</v>
      </c>
      <c r="Z243" s="192" t="s">
        <v>2631</v>
      </c>
      <c r="AA243" s="192" t="s">
        <v>2637</v>
      </c>
      <c r="AB243" s="192" t="s">
        <v>2633</v>
      </c>
      <c r="AC243" s="42"/>
      <c r="AD243" s="42"/>
      <c r="AE243" s="40"/>
    </row>
    <row r="244" spans="1:31" ht="13.5" customHeight="1">
      <c r="A244" s="176">
        <v>3760</v>
      </c>
      <c r="B244" s="179" t="s">
        <v>2401</v>
      </c>
      <c r="C244" s="224"/>
      <c r="D244" s="54"/>
      <c r="E244" s="54"/>
      <c r="F244" s="202"/>
      <c r="G244" s="56"/>
      <c r="H244" s="67">
        <f t="shared" si="5"/>
        <v>5</v>
      </c>
      <c r="I244" s="32"/>
      <c r="J244" s="32"/>
      <c r="K244" s="32"/>
      <c r="X244" s="38" t="s">
        <v>2638</v>
      </c>
      <c r="Y244" s="192" t="s">
        <v>2639</v>
      </c>
      <c r="Z244" s="192" t="s">
        <v>2636</v>
      </c>
      <c r="AA244" s="192" t="s">
        <v>2641</v>
      </c>
      <c r="AB244" s="192" t="s">
        <v>3062</v>
      </c>
      <c r="AC244" s="42"/>
      <c r="AD244" s="42"/>
      <c r="AE244" s="40"/>
    </row>
    <row r="245" spans="1:71" s="12" customFormat="1" ht="13.5" customHeight="1">
      <c r="A245" s="176">
        <v>2060</v>
      </c>
      <c r="B245" s="177" t="s">
        <v>3889</v>
      </c>
      <c r="C245" s="224"/>
      <c r="D245" s="54"/>
      <c r="E245" s="54"/>
      <c r="F245" s="202"/>
      <c r="G245" s="56"/>
      <c r="H245" s="67">
        <f t="shared" si="5"/>
        <v>5</v>
      </c>
      <c r="I245" s="32"/>
      <c r="J245" s="32"/>
      <c r="K245" s="32"/>
      <c r="L245" s="36"/>
      <c r="M245" s="50"/>
      <c r="N245" s="50"/>
      <c r="O245" s="32"/>
      <c r="P245" s="32"/>
      <c r="Q245" s="32"/>
      <c r="R245" s="32"/>
      <c r="S245" s="32"/>
      <c r="T245" s="32"/>
      <c r="U245" s="32"/>
      <c r="V245" s="32"/>
      <c r="W245" s="32"/>
      <c r="X245" s="38" t="s">
        <v>2643</v>
      </c>
      <c r="Y245" s="192" t="s">
        <v>2644</v>
      </c>
      <c r="Z245" s="192" t="s">
        <v>2640</v>
      </c>
      <c r="AA245" s="192" t="s">
        <v>2646</v>
      </c>
      <c r="AB245" s="192" t="s">
        <v>2642</v>
      </c>
      <c r="AC245" s="42"/>
      <c r="AD245" s="42"/>
      <c r="AE245" s="42"/>
      <c r="AF245" s="36"/>
      <c r="AG245" s="36"/>
      <c r="AH245" s="36"/>
      <c r="AI245" s="36"/>
      <c r="AJ245" s="36"/>
      <c r="AK245" s="36"/>
      <c r="AL245" s="36"/>
      <c r="AM245" s="36"/>
      <c r="AN245" s="36"/>
      <c r="AO245" s="36"/>
      <c r="AP245" s="36"/>
      <c r="AQ245" s="36"/>
      <c r="AR245" s="36"/>
      <c r="AS245" s="36"/>
      <c r="AT245" s="36"/>
      <c r="AU245" s="36"/>
      <c r="AV245" s="36"/>
      <c r="AW245" s="36"/>
      <c r="AX245" s="36"/>
      <c r="AY245" s="36"/>
      <c r="AZ245" s="36"/>
      <c r="BA245" s="36"/>
      <c r="BB245" s="36"/>
      <c r="BC245" s="36"/>
      <c r="BD245" s="36"/>
      <c r="BE245" s="36"/>
      <c r="BF245" s="36"/>
      <c r="BG245" s="36"/>
      <c r="BH245" s="36"/>
      <c r="BI245" s="36"/>
      <c r="BJ245" s="36"/>
      <c r="BK245" s="36"/>
      <c r="BL245" s="36"/>
      <c r="BM245" s="36"/>
      <c r="BN245" s="36"/>
      <c r="BO245" s="36"/>
      <c r="BP245" s="36"/>
      <c r="BQ245" s="36"/>
      <c r="BR245" s="36"/>
      <c r="BS245" s="36"/>
    </row>
    <row r="246" spans="1:31" ht="13.5" customHeight="1" thickBot="1">
      <c r="A246" s="180">
        <v>5170</v>
      </c>
      <c r="B246" s="181" t="s">
        <v>2402</v>
      </c>
      <c r="C246" s="226"/>
      <c r="D246" s="57"/>
      <c r="E246" s="57"/>
      <c r="F246" s="203"/>
      <c r="G246" s="58"/>
      <c r="H246" s="68">
        <f t="shared" si="5"/>
        <v>5</v>
      </c>
      <c r="I246" s="32"/>
      <c r="J246" s="32"/>
      <c r="K246" s="32"/>
      <c r="X246" s="38" t="s">
        <v>2648</v>
      </c>
      <c r="Y246" s="192" t="s">
        <v>2649</v>
      </c>
      <c r="Z246" s="192" t="s">
        <v>2645</v>
      </c>
      <c r="AA246" s="192" t="s">
        <v>2651</v>
      </c>
      <c r="AB246" s="192" t="s">
        <v>2647</v>
      </c>
      <c r="AC246" s="42"/>
      <c r="AD246" s="42"/>
      <c r="AE246" s="40"/>
    </row>
    <row r="247" spans="1:32" ht="13.5" customHeight="1" thickBot="1">
      <c r="A247" s="19"/>
      <c r="B247" s="29"/>
      <c r="C247" s="30"/>
      <c r="D247" s="30"/>
      <c r="E247" s="30"/>
      <c r="F247" s="30"/>
      <c r="G247" s="20"/>
      <c r="H247" s="31"/>
      <c r="I247" s="32"/>
      <c r="J247" s="32"/>
      <c r="K247" s="32"/>
      <c r="X247" s="38" t="s">
        <v>2653</v>
      </c>
      <c r="Y247" s="192" t="s">
        <v>2654</v>
      </c>
      <c r="Z247" s="192" t="s">
        <v>2650</v>
      </c>
      <c r="AA247" s="192" t="s">
        <v>2656</v>
      </c>
      <c r="AB247" s="192" t="s">
        <v>2652</v>
      </c>
      <c r="AC247" s="42"/>
      <c r="AD247" s="42"/>
      <c r="AE247" s="42"/>
      <c r="AF247" s="36"/>
    </row>
    <row r="248" spans="2:32" ht="13.5" customHeight="1" thickBot="1">
      <c r="B248" s="21"/>
      <c r="C248" s="22" t="s">
        <v>2403</v>
      </c>
      <c r="D248" s="11">
        <f>E4</f>
        <v>0</v>
      </c>
      <c r="E248" s="167"/>
      <c r="F248" s="27" t="s">
        <v>2404</v>
      </c>
      <c r="G248" s="69"/>
      <c r="I248" s="36"/>
      <c r="J248" s="36"/>
      <c r="K248" s="36"/>
      <c r="M248" s="196"/>
      <c r="N248" s="196"/>
      <c r="X248" s="38" t="s">
        <v>2658</v>
      </c>
      <c r="Y248" s="192" t="s">
        <v>2659</v>
      </c>
      <c r="Z248" s="192" t="s">
        <v>2655</v>
      </c>
      <c r="AA248" s="192" t="s">
        <v>2661</v>
      </c>
      <c r="AB248" s="192" t="s">
        <v>2657</v>
      </c>
      <c r="AC248" s="42"/>
      <c r="AD248" s="42"/>
      <c r="AE248" s="42"/>
      <c r="AF248" s="36"/>
    </row>
    <row r="249" spans="2:32" ht="13.5" customHeight="1">
      <c r="B249" s="23"/>
      <c r="C249" s="24" t="s">
        <v>2406</v>
      </c>
      <c r="D249" s="47"/>
      <c r="E249" s="168"/>
      <c r="F249" s="169" t="s">
        <v>2405</v>
      </c>
      <c r="G249" s="70"/>
      <c r="I249" s="50"/>
      <c r="J249" s="50"/>
      <c r="K249" s="50"/>
      <c r="X249" s="38" t="s">
        <v>2663</v>
      </c>
      <c r="Y249" s="192" t="s">
        <v>2664</v>
      </c>
      <c r="Z249" s="192" t="s">
        <v>2660</v>
      </c>
      <c r="AA249" s="192" t="s">
        <v>2666</v>
      </c>
      <c r="AB249" s="192" t="s">
        <v>2662</v>
      </c>
      <c r="AC249" s="42"/>
      <c r="AD249" s="42"/>
      <c r="AE249" s="42"/>
      <c r="AF249" s="36"/>
    </row>
    <row r="250" spans="1:71" s="12" customFormat="1" ht="13.5" customHeight="1" thickBot="1">
      <c r="A250" s="1"/>
      <c r="B250" s="25"/>
      <c r="C250" s="26" t="s">
        <v>2407</v>
      </c>
      <c r="D250" s="48"/>
      <c r="E250" s="3"/>
      <c r="F250" s="28" t="s">
        <v>2408</v>
      </c>
      <c r="G250" s="71"/>
      <c r="H250" s="4"/>
      <c r="I250" s="36"/>
      <c r="J250" s="36"/>
      <c r="K250" s="36"/>
      <c r="L250" s="36"/>
      <c r="M250" s="196"/>
      <c r="N250" s="196"/>
      <c r="O250" s="32"/>
      <c r="P250" s="32"/>
      <c r="Q250" s="32"/>
      <c r="R250" s="32"/>
      <c r="S250" s="32"/>
      <c r="T250" s="32"/>
      <c r="U250" s="32"/>
      <c r="V250" s="32"/>
      <c r="W250" s="32"/>
      <c r="X250" s="38" t="s">
        <v>2668</v>
      </c>
      <c r="Y250" s="192" t="s">
        <v>2669</v>
      </c>
      <c r="Z250" s="192" t="s">
        <v>2665</v>
      </c>
      <c r="AA250" s="192" t="s">
        <v>1187</v>
      </c>
      <c r="AB250" s="192" t="s">
        <v>2667</v>
      </c>
      <c r="AC250" s="42"/>
      <c r="AD250" s="42"/>
      <c r="AE250" s="42"/>
      <c r="AF250" s="36"/>
      <c r="AG250" s="36"/>
      <c r="AH250" s="36"/>
      <c r="AI250" s="36"/>
      <c r="AJ250" s="36"/>
      <c r="AK250" s="36"/>
      <c r="AL250" s="36"/>
      <c r="AM250" s="36"/>
      <c r="AN250" s="36"/>
      <c r="AO250" s="36"/>
      <c r="AP250" s="36"/>
      <c r="AQ250" s="36"/>
      <c r="AR250" s="36"/>
      <c r="AS250" s="36"/>
      <c r="AT250" s="36"/>
      <c r="AU250" s="36"/>
      <c r="AV250" s="36"/>
      <c r="AW250" s="36"/>
      <c r="AX250" s="36"/>
      <c r="AY250" s="36"/>
      <c r="AZ250" s="36"/>
      <c r="BA250" s="36"/>
      <c r="BB250" s="36"/>
      <c r="BC250" s="36"/>
      <c r="BD250" s="36"/>
      <c r="BE250" s="36"/>
      <c r="BF250" s="36"/>
      <c r="BG250" s="36"/>
      <c r="BH250" s="36"/>
      <c r="BI250" s="36"/>
      <c r="BJ250" s="36"/>
      <c r="BK250" s="36"/>
      <c r="BL250" s="36"/>
      <c r="BM250" s="36"/>
      <c r="BN250" s="36"/>
      <c r="BO250" s="36"/>
      <c r="BP250" s="36"/>
      <c r="BQ250" s="36"/>
      <c r="BR250" s="36"/>
      <c r="BS250" s="36"/>
    </row>
    <row r="251" spans="1:71" s="50" customFormat="1" ht="12" customHeight="1">
      <c r="A251" s="1"/>
      <c r="B251" s="12"/>
      <c r="C251" s="13"/>
      <c r="D251" s="13"/>
      <c r="E251" s="13"/>
      <c r="F251" s="13"/>
      <c r="G251" s="14"/>
      <c r="H251" s="6"/>
      <c r="I251" s="36"/>
      <c r="J251" s="36"/>
      <c r="K251" s="36"/>
      <c r="L251" s="36"/>
      <c r="M251" s="196"/>
      <c r="N251" s="196"/>
      <c r="O251" s="32"/>
      <c r="P251" s="32"/>
      <c r="Q251" s="32"/>
      <c r="R251" s="32"/>
      <c r="S251" s="32"/>
      <c r="T251" s="32"/>
      <c r="U251" s="32"/>
      <c r="V251" s="32"/>
      <c r="W251" s="32"/>
      <c r="X251" s="38" t="s">
        <v>1189</v>
      </c>
      <c r="Y251" s="192" t="s">
        <v>1190</v>
      </c>
      <c r="Z251" s="192" t="s">
        <v>2670</v>
      </c>
      <c r="AA251" s="192" t="s">
        <v>1192</v>
      </c>
      <c r="AB251" s="192" t="s">
        <v>1188</v>
      </c>
      <c r="AC251" s="42"/>
      <c r="AD251" s="42"/>
      <c r="AE251" s="42"/>
      <c r="AF251" s="36"/>
      <c r="AG251" s="32"/>
      <c r="AH251" s="32"/>
      <c r="AI251" s="32"/>
      <c r="AJ251" s="32"/>
      <c r="AK251" s="32"/>
      <c r="AL251" s="32"/>
      <c r="AM251" s="32"/>
      <c r="AN251" s="32"/>
      <c r="AO251" s="32"/>
      <c r="AP251" s="32"/>
      <c r="AQ251" s="32"/>
      <c r="AR251" s="32"/>
      <c r="AS251" s="32"/>
      <c r="AT251" s="32"/>
      <c r="AU251" s="32"/>
      <c r="AV251" s="32"/>
      <c r="AW251" s="32"/>
      <c r="AX251" s="32"/>
      <c r="AY251" s="32"/>
      <c r="AZ251" s="32"/>
      <c r="BA251" s="32"/>
      <c r="BB251" s="32"/>
      <c r="BC251" s="32"/>
      <c r="BD251" s="32"/>
      <c r="BE251" s="32"/>
      <c r="BF251" s="32"/>
      <c r="BG251" s="32"/>
      <c r="BH251" s="32"/>
      <c r="BI251" s="32"/>
      <c r="BJ251" s="32"/>
      <c r="BK251" s="32"/>
      <c r="BL251" s="32"/>
      <c r="BM251" s="32"/>
      <c r="BN251" s="32"/>
      <c r="BO251" s="32"/>
      <c r="BP251" s="32"/>
      <c r="BQ251" s="32"/>
      <c r="BR251" s="32"/>
      <c r="BS251" s="32"/>
    </row>
    <row r="252" spans="1:71" s="12" customFormat="1" ht="12" customHeight="1">
      <c r="A252" s="204"/>
      <c r="B252" s="204"/>
      <c r="C252" s="204"/>
      <c r="D252" s="204"/>
      <c r="E252" s="204"/>
      <c r="F252" s="204"/>
      <c r="G252" s="204"/>
      <c r="H252" s="49"/>
      <c r="I252" s="36"/>
      <c r="J252" s="36"/>
      <c r="K252" s="36"/>
      <c r="L252" s="36"/>
      <c r="M252" s="196"/>
      <c r="N252" s="196"/>
      <c r="O252" s="32"/>
      <c r="P252" s="32"/>
      <c r="Q252" s="32"/>
      <c r="R252" s="32"/>
      <c r="S252" s="32"/>
      <c r="T252" s="32"/>
      <c r="U252" s="32"/>
      <c r="V252" s="32"/>
      <c r="W252" s="32"/>
      <c r="X252" s="38" t="s">
        <v>1194</v>
      </c>
      <c r="Y252" s="192" t="s">
        <v>1195</v>
      </c>
      <c r="Z252" s="192" t="s">
        <v>1191</v>
      </c>
      <c r="AA252" s="192" t="s">
        <v>1197</v>
      </c>
      <c r="AB252" s="192" t="s">
        <v>1193</v>
      </c>
      <c r="AC252" s="42"/>
      <c r="AD252" s="42"/>
      <c r="AE252" s="42"/>
      <c r="AF252" s="36"/>
      <c r="AG252" s="36"/>
      <c r="AH252" s="36"/>
      <c r="AI252" s="36"/>
      <c r="AJ252" s="36"/>
      <c r="AK252" s="36"/>
      <c r="AL252" s="36"/>
      <c r="AM252" s="36"/>
      <c r="AN252" s="36"/>
      <c r="AO252" s="36"/>
      <c r="AP252" s="36"/>
      <c r="AQ252" s="36"/>
      <c r="AR252" s="36"/>
      <c r="AS252" s="36"/>
      <c r="AT252" s="36"/>
      <c r="AU252" s="36"/>
      <c r="AV252" s="36"/>
      <c r="AW252" s="36"/>
      <c r="AX252" s="36"/>
      <c r="AY252" s="36"/>
      <c r="AZ252" s="36"/>
      <c r="BA252" s="36"/>
      <c r="BB252" s="36"/>
      <c r="BC252" s="36"/>
      <c r="BD252" s="36"/>
      <c r="BE252" s="36"/>
      <c r="BF252" s="36"/>
      <c r="BG252" s="36"/>
      <c r="BH252" s="36"/>
      <c r="BI252" s="36"/>
      <c r="BJ252" s="36"/>
      <c r="BK252" s="36"/>
      <c r="BL252" s="36"/>
      <c r="BM252" s="36"/>
      <c r="BN252" s="36"/>
      <c r="BO252" s="36"/>
      <c r="BP252" s="36"/>
      <c r="BQ252" s="36"/>
      <c r="BR252" s="36"/>
      <c r="BS252" s="36"/>
    </row>
    <row r="253" spans="1:71" s="12" customFormat="1" ht="12.75">
      <c r="A253" s="1"/>
      <c r="C253" s="13"/>
      <c r="D253" s="13"/>
      <c r="E253" s="13"/>
      <c r="F253" s="13"/>
      <c r="G253" s="14"/>
      <c r="H253" s="6"/>
      <c r="I253" s="36"/>
      <c r="J253" s="36"/>
      <c r="K253" s="36"/>
      <c r="L253" s="36"/>
      <c r="M253" s="196"/>
      <c r="N253" s="196"/>
      <c r="O253" s="32"/>
      <c r="P253" s="32"/>
      <c r="Q253" s="32"/>
      <c r="R253" s="32"/>
      <c r="S253" s="32"/>
      <c r="T253" s="32"/>
      <c r="U253" s="32"/>
      <c r="V253" s="32"/>
      <c r="W253" s="32"/>
      <c r="X253" s="38" t="s">
        <v>1198</v>
      </c>
      <c r="Y253" s="192" t="s">
        <v>1199</v>
      </c>
      <c r="Z253" s="192" t="s">
        <v>1196</v>
      </c>
      <c r="AA253" s="192" t="s">
        <v>1201</v>
      </c>
      <c r="AB253" s="192" t="s">
        <v>2839</v>
      </c>
      <c r="AC253" s="42"/>
      <c r="AD253" s="42"/>
      <c r="AE253" s="42"/>
      <c r="AF253" s="36"/>
      <c r="AG253" s="36"/>
      <c r="AH253" s="36"/>
      <c r="AI253" s="36"/>
      <c r="AJ253" s="36"/>
      <c r="AK253" s="36"/>
      <c r="AL253" s="36"/>
      <c r="AM253" s="36"/>
      <c r="AN253" s="36"/>
      <c r="AO253" s="36"/>
      <c r="AP253" s="36"/>
      <c r="AQ253" s="36"/>
      <c r="AR253" s="36"/>
      <c r="AS253" s="36"/>
      <c r="AT253" s="36"/>
      <c r="AU253" s="36"/>
      <c r="AV253" s="36"/>
      <c r="AW253" s="36"/>
      <c r="AX253" s="36"/>
      <c r="AY253" s="36"/>
      <c r="AZ253" s="36"/>
      <c r="BA253" s="36"/>
      <c r="BB253" s="36"/>
      <c r="BC253" s="36"/>
      <c r="BD253" s="36"/>
      <c r="BE253" s="36"/>
      <c r="BF253" s="36"/>
      <c r="BG253" s="36"/>
      <c r="BH253" s="36"/>
      <c r="BI253" s="36"/>
      <c r="BJ253" s="36"/>
      <c r="BK253" s="36"/>
      <c r="BL253" s="36"/>
      <c r="BM253" s="36"/>
      <c r="BN253" s="36"/>
      <c r="BO253" s="36"/>
      <c r="BP253" s="36"/>
      <c r="BQ253" s="36"/>
      <c r="BR253" s="36"/>
      <c r="BS253" s="36"/>
    </row>
    <row r="254" spans="1:71" s="12" customFormat="1" ht="12.75">
      <c r="A254" s="1"/>
      <c r="C254" s="13"/>
      <c r="D254" s="13"/>
      <c r="E254" s="13"/>
      <c r="F254" s="13"/>
      <c r="G254" s="14"/>
      <c r="H254" s="6"/>
      <c r="I254" s="36"/>
      <c r="J254" s="36"/>
      <c r="K254" s="36"/>
      <c r="L254" s="36"/>
      <c r="M254" s="196"/>
      <c r="N254" s="196"/>
      <c r="O254" s="32"/>
      <c r="P254" s="32"/>
      <c r="Q254" s="32"/>
      <c r="R254" s="32"/>
      <c r="S254" s="32"/>
      <c r="T254" s="32"/>
      <c r="U254" s="32"/>
      <c r="V254" s="32"/>
      <c r="W254" s="32"/>
      <c r="X254" s="38" t="s">
        <v>1203</v>
      </c>
      <c r="Y254" s="192" t="s">
        <v>1204</v>
      </c>
      <c r="Z254" s="192" t="s">
        <v>1200</v>
      </c>
      <c r="AA254" s="192" t="s">
        <v>1206</v>
      </c>
      <c r="AB254" s="192" t="s">
        <v>1202</v>
      </c>
      <c r="AC254" s="42"/>
      <c r="AD254" s="42"/>
      <c r="AE254" s="42"/>
      <c r="AF254" s="36"/>
      <c r="AG254" s="36"/>
      <c r="AH254" s="36"/>
      <c r="AI254" s="36"/>
      <c r="AJ254" s="36"/>
      <c r="AK254" s="36"/>
      <c r="AL254" s="36"/>
      <c r="AM254" s="36"/>
      <c r="AN254" s="36"/>
      <c r="AO254" s="36"/>
      <c r="AP254" s="36"/>
      <c r="AQ254" s="36"/>
      <c r="AR254" s="36"/>
      <c r="AS254" s="36"/>
      <c r="AT254" s="36"/>
      <c r="AU254" s="36"/>
      <c r="AV254" s="36"/>
      <c r="AW254" s="36"/>
      <c r="AX254" s="36"/>
      <c r="AY254" s="36"/>
      <c r="AZ254" s="36"/>
      <c r="BA254" s="36"/>
      <c r="BB254" s="36"/>
      <c r="BC254" s="36"/>
      <c r="BD254" s="36"/>
      <c r="BE254" s="36"/>
      <c r="BF254" s="36"/>
      <c r="BG254" s="36"/>
      <c r="BH254" s="36"/>
      <c r="BI254" s="36"/>
      <c r="BJ254" s="36"/>
      <c r="BK254" s="36"/>
      <c r="BL254" s="36"/>
      <c r="BM254" s="36"/>
      <c r="BN254" s="36"/>
      <c r="BO254" s="36"/>
      <c r="BP254" s="36"/>
      <c r="BQ254" s="36"/>
      <c r="BR254" s="36"/>
      <c r="BS254" s="36"/>
    </row>
    <row r="255" spans="1:71" s="12" customFormat="1" ht="12.75">
      <c r="A255" s="1"/>
      <c r="C255" s="13"/>
      <c r="D255" s="13"/>
      <c r="E255" s="13"/>
      <c r="F255" s="13"/>
      <c r="G255" s="14"/>
      <c r="H255" s="6"/>
      <c r="I255" s="36"/>
      <c r="J255" s="36"/>
      <c r="K255" s="36"/>
      <c r="L255" s="36"/>
      <c r="M255" s="196"/>
      <c r="N255" s="196"/>
      <c r="O255" s="32"/>
      <c r="P255" s="32"/>
      <c r="Q255" s="32"/>
      <c r="R255" s="32"/>
      <c r="S255" s="32"/>
      <c r="T255" s="32"/>
      <c r="U255" s="32"/>
      <c r="V255" s="32"/>
      <c r="W255" s="32"/>
      <c r="X255" s="38" t="s">
        <v>1009</v>
      </c>
      <c r="Y255" s="192" t="s">
        <v>1010</v>
      </c>
      <c r="Z255" s="192" t="s">
        <v>1205</v>
      </c>
      <c r="AA255" s="192" t="s">
        <v>1012</v>
      </c>
      <c r="AB255" s="192" t="s">
        <v>1207</v>
      </c>
      <c r="AC255" s="42"/>
      <c r="AD255" s="42"/>
      <c r="AE255" s="42"/>
      <c r="AF255" s="36"/>
      <c r="AG255" s="36"/>
      <c r="AH255" s="36"/>
      <c r="AI255" s="36"/>
      <c r="AJ255" s="36"/>
      <c r="AK255" s="36"/>
      <c r="AL255" s="36"/>
      <c r="AM255" s="36"/>
      <c r="AN255" s="36"/>
      <c r="AO255" s="36"/>
      <c r="AP255" s="36"/>
      <c r="AQ255" s="36"/>
      <c r="AR255" s="36"/>
      <c r="AS255" s="36"/>
      <c r="AT255" s="36"/>
      <c r="AU255" s="36"/>
      <c r="AV255" s="36"/>
      <c r="AW255" s="36"/>
      <c r="AX255" s="36"/>
      <c r="AY255" s="36"/>
      <c r="AZ255" s="36"/>
      <c r="BA255" s="36"/>
      <c r="BB255" s="36"/>
      <c r="BC255" s="36"/>
      <c r="BD255" s="36"/>
      <c r="BE255" s="36"/>
      <c r="BF255" s="36"/>
      <c r="BG255" s="36"/>
      <c r="BH255" s="36"/>
      <c r="BI255" s="36"/>
      <c r="BJ255" s="36"/>
      <c r="BK255" s="36"/>
      <c r="BL255" s="36"/>
      <c r="BM255" s="36"/>
      <c r="BN255" s="36"/>
      <c r="BO255" s="36"/>
      <c r="BP255" s="36"/>
      <c r="BQ255" s="36"/>
      <c r="BR255" s="36"/>
      <c r="BS255" s="36"/>
    </row>
    <row r="256" spans="1:71" s="12" customFormat="1" ht="12.75">
      <c r="A256" s="1"/>
      <c r="C256" s="13"/>
      <c r="D256" s="13"/>
      <c r="E256" s="13"/>
      <c r="F256" s="13"/>
      <c r="G256" s="14"/>
      <c r="H256" s="6"/>
      <c r="I256" s="36"/>
      <c r="J256" s="36"/>
      <c r="K256" s="36"/>
      <c r="L256" s="36"/>
      <c r="M256" s="196"/>
      <c r="N256" s="196"/>
      <c r="O256" s="32"/>
      <c r="P256" s="32"/>
      <c r="Q256" s="32"/>
      <c r="R256" s="32"/>
      <c r="S256" s="32"/>
      <c r="T256" s="32"/>
      <c r="U256" s="32"/>
      <c r="V256" s="32"/>
      <c r="W256" s="32"/>
      <c r="X256" s="38" t="s">
        <v>1014</v>
      </c>
      <c r="Y256" s="192" t="s">
        <v>1015</v>
      </c>
      <c r="Z256" s="192" t="s">
        <v>1011</v>
      </c>
      <c r="AA256" s="192" t="s">
        <v>1017</v>
      </c>
      <c r="AB256" s="192" t="s">
        <v>1013</v>
      </c>
      <c r="AC256" s="42"/>
      <c r="AD256" s="42"/>
      <c r="AE256" s="42"/>
      <c r="AF256" s="36"/>
      <c r="AG256" s="36"/>
      <c r="AH256" s="36"/>
      <c r="AI256" s="36"/>
      <c r="AJ256" s="36"/>
      <c r="AK256" s="36"/>
      <c r="AL256" s="36"/>
      <c r="AM256" s="36"/>
      <c r="AN256" s="36"/>
      <c r="AO256" s="36"/>
      <c r="AP256" s="36"/>
      <c r="AQ256" s="36"/>
      <c r="AR256" s="36"/>
      <c r="AS256" s="36"/>
      <c r="AT256" s="36"/>
      <c r="AU256" s="36"/>
      <c r="AV256" s="36"/>
      <c r="AW256" s="36"/>
      <c r="AX256" s="36"/>
      <c r="AY256" s="36"/>
      <c r="AZ256" s="36"/>
      <c r="BA256" s="36"/>
      <c r="BB256" s="36"/>
      <c r="BC256" s="36"/>
      <c r="BD256" s="36"/>
      <c r="BE256" s="36"/>
      <c r="BF256" s="36"/>
      <c r="BG256" s="36"/>
      <c r="BH256" s="36"/>
      <c r="BI256" s="36"/>
      <c r="BJ256" s="36"/>
      <c r="BK256" s="36"/>
      <c r="BL256" s="36"/>
      <c r="BM256" s="36"/>
      <c r="BN256" s="36"/>
      <c r="BO256" s="36"/>
      <c r="BP256" s="36"/>
      <c r="BQ256" s="36"/>
      <c r="BR256" s="36"/>
      <c r="BS256" s="36"/>
    </row>
    <row r="257" spans="1:71" s="12" customFormat="1" ht="12.75">
      <c r="A257" s="1"/>
      <c r="C257" s="13"/>
      <c r="D257" s="13"/>
      <c r="E257" s="13"/>
      <c r="F257" s="13"/>
      <c r="G257" s="14"/>
      <c r="H257" s="6"/>
      <c r="I257" s="36"/>
      <c r="J257" s="36"/>
      <c r="K257" s="36"/>
      <c r="L257" s="36"/>
      <c r="M257" s="196"/>
      <c r="N257" s="196"/>
      <c r="O257" s="32"/>
      <c r="P257" s="32"/>
      <c r="Q257" s="32"/>
      <c r="R257" s="32"/>
      <c r="S257" s="32"/>
      <c r="T257" s="32"/>
      <c r="U257" s="32"/>
      <c r="V257" s="32"/>
      <c r="W257" s="32"/>
      <c r="X257" s="38" t="s">
        <v>1019</v>
      </c>
      <c r="Y257" s="192" t="s">
        <v>1020</v>
      </c>
      <c r="Z257" s="192" t="s">
        <v>1016</v>
      </c>
      <c r="AA257" s="192" t="s">
        <v>1021</v>
      </c>
      <c r="AB257" s="192" t="s">
        <v>1018</v>
      </c>
      <c r="AC257" s="42"/>
      <c r="AD257" s="42"/>
      <c r="AE257" s="42"/>
      <c r="AF257" s="36"/>
      <c r="AG257" s="36"/>
      <c r="AH257" s="36"/>
      <c r="AI257" s="36"/>
      <c r="AJ257" s="36"/>
      <c r="AK257" s="36"/>
      <c r="AL257" s="36"/>
      <c r="AM257" s="36"/>
      <c r="AN257" s="36"/>
      <c r="AO257" s="36"/>
      <c r="AP257" s="36"/>
      <c r="AQ257" s="36"/>
      <c r="AR257" s="36"/>
      <c r="AS257" s="36"/>
      <c r="AT257" s="36"/>
      <c r="AU257" s="36"/>
      <c r="AV257" s="36"/>
      <c r="AW257" s="36"/>
      <c r="AX257" s="36"/>
      <c r="AY257" s="36"/>
      <c r="AZ257" s="36"/>
      <c r="BA257" s="36"/>
      <c r="BB257" s="36"/>
      <c r="BC257" s="36"/>
      <c r="BD257" s="36"/>
      <c r="BE257" s="36"/>
      <c r="BF257" s="36"/>
      <c r="BG257" s="36"/>
      <c r="BH257" s="36"/>
      <c r="BI257" s="36"/>
      <c r="BJ257" s="36"/>
      <c r="BK257" s="36"/>
      <c r="BL257" s="36"/>
      <c r="BM257" s="36"/>
      <c r="BN257" s="36"/>
      <c r="BO257" s="36"/>
      <c r="BP257" s="36"/>
      <c r="BQ257" s="36"/>
      <c r="BR257" s="36"/>
      <c r="BS257" s="36"/>
    </row>
    <row r="258" spans="1:71" s="12" customFormat="1" ht="12.75">
      <c r="A258" s="1"/>
      <c r="C258" s="13"/>
      <c r="D258" s="13"/>
      <c r="E258" s="13"/>
      <c r="F258" s="13"/>
      <c r="G258" s="14"/>
      <c r="H258" s="6"/>
      <c r="I258" s="36"/>
      <c r="J258" s="36"/>
      <c r="K258" s="36"/>
      <c r="L258" s="36"/>
      <c r="M258" s="196"/>
      <c r="N258" s="196"/>
      <c r="O258" s="32"/>
      <c r="P258" s="32"/>
      <c r="Q258" s="32"/>
      <c r="R258" s="32"/>
      <c r="S258" s="32"/>
      <c r="T258" s="32"/>
      <c r="U258" s="32"/>
      <c r="V258" s="32"/>
      <c r="W258" s="32"/>
      <c r="X258" s="38" t="s">
        <v>1023</v>
      </c>
      <c r="Y258" s="192" t="s">
        <v>1024</v>
      </c>
      <c r="Z258" s="192" t="s">
        <v>1640</v>
      </c>
      <c r="AA258" s="192" t="s">
        <v>1026</v>
      </c>
      <c r="AB258" s="192" t="s">
        <v>1022</v>
      </c>
      <c r="AC258" s="42"/>
      <c r="AD258" s="42"/>
      <c r="AE258" s="42"/>
      <c r="AF258" s="36"/>
      <c r="AG258" s="36"/>
      <c r="AH258" s="36"/>
      <c r="AI258" s="36"/>
      <c r="AJ258" s="36"/>
      <c r="AK258" s="36"/>
      <c r="AL258" s="36"/>
      <c r="AM258" s="36"/>
      <c r="AN258" s="36"/>
      <c r="AO258" s="36"/>
      <c r="AP258" s="36"/>
      <c r="AQ258" s="36"/>
      <c r="AR258" s="36"/>
      <c r="AS258" s="36"/>
      <c r="AT258" s="36"/>
      <c r="AU258" s="36"/>
      <c r="AV258" s="36"/>
      <c r="AW258" s="36"/>
      <c r="AX258" s="36"/>
      <c r="AY258" s="36"/>
      <c r="AZ258" s="36"/>
      <c r="BA258" s="36"/>
      <c r="BB258" s="36"/>
      <c r="BC258" s="36"/>
      <c r="BD258" s="36"/>
      <c r="BE258" s="36"/>
      <c r="BF258" s="36"/>
      <c r="BG258" s="36"/>
      <c r="BH258" s="36"/>
      <c r="BI258" s="36"/>
      <c r="BJ258" s="36"/>
      <c r="BK258" s="36"/>
      <c r="BL258" s="36"/>
      <c r="BM258" s="36"/>
      <c r="BN258" s="36"/>
      <c r="BO258" s="36"/>
      <c r="BP258" s="36"/>
      <c r="BQ258" s="36"/>
      <c r="BR258" s="36"/>
      <c r="BS258" s="36"/>
    </row>
    <row r="259" spans="1:71" s="12" customFormat="1" ht="12.75">
      <c r="A259" s="1"/>
      <c r="C259" s="13"/>
      <c r="D259" s="13"/>
      <c r="E259" s="13"/>
      <c r="F259" s="13"/>
      <c r="G259" s="14"/>
      <c r="H259" s="6"/>
      <c r="I259" s="36"/>
      <c r="J259" s="36"/>
      <c r="K259" s="36"/>
      <c r="L259" s="36"/>
      <c r="M259" s="196"/>
      <c r="N259" s="196"/>
      <c r="O259" s="32"/>
      <c r="P259" s="32"/>
      <c r="Q259" s="32"/>
      <c r="R259" s="32"/>
      <c r="S259" s="32"/>
      <c r="T259" s="32"/>
      <c r="U259" s="32"/>
      <c r="V259" s="32"/>
      <c r="W259" s="32"/>
      <c r="X259" s="38" t="s">
        <v>3518</v>
      </c>
      <c r="Y259" s="192" t="s">
        <v>3519</v>
      </c>
      <c r="Z259" s="192" t="s">
        <v>1025</v>
      </c>
      <c r="AA259" s="192" t="s">
        <v>3521</v>
      </c>
      <c r="AB259" s="192" t="s">
        <v>1027</v>
      </c>
      <c r="AC259" s="42"/>
      <c r="AD259" s="42"/>
      <c r="AE259" s="42"/>
      <c r="AF259" s="36"/>
      <c r="AG259" s="36"/>
      <c r="AH259" s="36"/>
      <c r="AI259" s="36"/>
      <c r="AJ259" s="36"/>
      <c r="AK259" s="36"/>
      <c r="AL259" s="36"/>
      <c r="AM259" s="36"/>
      <c r="AN259" s="36"/>
      <c r="AO259" s="36"/>
      <c r="AP259" s="36"/>
      <c r="AQ259" s="36"/>
      <c r="AR259" s="36"/>
      <c r="AS259" s="36"/>
      <c r="AT259" s="36"/>
      <c r="AU259" s="36"/>
      <c r="AV259" s="36"/>
      <c r="AW259" s="36"/>
      <c r="AX259" s="36"/>
      <c r="AY259" s="36"/>
      <c r="AZ259" s="36"/>
      <c r="BA259" s="36"/>
      <c r="BB259" s="36"/>
      <c r="BC259" s="36"/>
      <c r="BD259" s="36"/>
      <c r="BE259" s="36"/>
      <c r="BF259" s="36"/>
      <c r="BG259" s="36"/>
      <c r="BH259" s="36"/>
      <c r="BI259" s="36"/>
      <c r="BJ259" s="36"/>
      <c r="BK259" s="36"/>
      <c r="BL259" s="36"/>
      <c r="BM259" s="36"/>
      <c r="BN259" s="36"/>
      <c r="BO259" s="36"/>
      <c r="BP259" s="36"/>
      <c r="BQ259" s="36"/>
      <c r="BR259" s="36"/>
      <c r="BS259" s="36"/>
    </row>
    <row r="260" spans="1:71" s="12" customFormat="1" ht="12.75">
      <c r="A260" s="1"/>
      <c r="C260" s="13"/>
      <c r="D260" s="13"/>
      <c r="E260" s="13"/>
      <c r="F260" s="13"/>
      <c r="G260" s="14"/>
      <c r="H260" s="6"/>
      <c r="I260" s="36"/>
      <c r="J260" s="36"/>
      <c r="K260" s="36"/>
      <c r="L260" s="36"/>
      <c r="M260" s="196"/>
      <c r="N260" s="196"/>
      <c r="O260" s="32"/>
      <c r="P260" s="32"/>
      <c r="Q260" s="32"/>
      <c r="R260" s="32"/>
      <c r="S260" s="32"/>
      <c r="T260" s="32"/>
      <c r="U260" s="32"/>
      <c r="V260" s="32"/>
      <c r="W260" s="32"/>
      <c r="X260" s="38" t="s">
        <v>3523</v>
      </c>
      <c r="Y260" s="192" t="s">
        <v>3524</v>
      </c>
      <c r="Z260" s="192" t="s">
        <v>3520</v>
      </c>
      <c r="AA260" s="192" t="s">
        <v>289</v>
      </c>
      <c r="AB260" s="192" t="s">
        <v>3522</v>
      </c>
      <c r="AC260" s="42"/>
      <c r="AD260" s="42"/>
      <c r="AE260" s="42"/>
      <c r="AF260" s="36"/>
      <c r="AG260" s="36"/>
      <c r="AH260" s="36"/>
      <c r="AI260" s="36"/>
      <c r="AJ260" s="36"/>
      <c r="AK260" s="36"/>
      <c r="AL260" s="36"/>
      <c r="AM260" s="36"/>
      <c r="AN260" s="36"/>
      <c r="AO260" s="36"/>
      <c r="AP260" s="36"/>
      <c r="AQ260" s="36"/>
      <c r="AR260" s="36"/>
      <c r="AS260" s="36"/>
      <c r="AT260" s="36"/>
      <c r="AU260" s="36"/>
      <c r="AV260" s="36"/>
      <c r="AW260" s="36"/>
      <c r="AX260" s="36"/>
      <c r="AY260" s="36"/>
      <c r="AZ260" s="36"/>
      <c r="BA260" s="36"/>
      <c r="BB260" s="36"/>
      <c r="BC260" s="36"/>
      <c r="BD260" s="36"/>
      <c r="BE260" s="36"/>
      <c r="BF260" s="36"/>
      <c r="BG260" s="36"/>
      <c r="BH260" s="36"/>
      <c r="BI260" s="36"/>
      <c r="BJ260" s="36"/>
      <c r="BK260" s="36"/>
      <c r="BL260" s="36"/>
      <c r="BM260" s="36"/>
      <c r="BN260" s="36"/>
      <c r="BO260" s="36"/>
      <c r="BP260" s="36"/>
      <c r="BQ260" s="36"/>
      <c r="BR260" s="36"/>
      <c r="BS260" s="36"/>
    </row>
    <row r="261" spans="1:71" s="12" customFormat="1" ht="12.75">
      <c r="A261" s="1"/>
      <c r="C261" s="13"/>
      <c r="D261" s="13"/>
      <c r="E261" s="13"/>
      <c r="F261" s="13"/>
      <c r="G261" s="14"/>
      <c r="H261" s="6"/>
      <c r="I261" s="36"/>
      <c r="J261" s="36"/>
      <c r="K261" s="36"/>
      <c r="L261" s="36"/>
      <c r="M261" s="196"/>
      <c r="N261" s="196"/>
      <c r="O261" s="32"/>
      <c r="P261" s="32"/>
      <c r="Q261" s="32"/>
      <c r="R261" s="32"/>
      <c r="S261" s="32"/>
      <c r="T261" s="32"/>
      <c r="U261" s="32"/>
      <c r="V261" s="32"/>
      <c r="W261" s="32"/>
      <c r="X261" s="38" t="s">
        <v>206</v>
      </c>
      <c r="Y261" s="192" t="s">
        <v>207</v>
      </c>
      <c r="Z261" s="192" t="s">
        <v>288</v>
      </c>
      <c r="AA261" s="192" t="s">
        <v>209</v>
      </c>
      <c r="AB261" s="192" t="s">
        <v>205</v>
      </c>
      <c r="AC261" s="42"/>
      <c r="AD261" s="42"/>
      <c r="AE261" s="42"/>
      <c r="AF261" s="36"/>
      <c r="AG261" s="36"/>
      <c r="AH261" s="36"/>
      <c r="AI261" s="36"/>
      <c r="AJ261" s="36"/>
      <c r="AK261" s="36"/>
      <c r="AL261" s="36"/>
      <c r="AM261" s="36"/>
      <c r="AN261" s="36"/>
      <c r="AO261" s="36"/>
      <c r="AP261" s="36"/>
      <c r="AQ261" s="36"/>
      <c r="AR261" s="36"/>
      <c r="AS261" s="36"/>
      <c r="AT261" s="36"/>
      <c r="AU261" s="36"/>
      <c r="AV261" s="36"/>
      <c r="AW261" s="36"/>
      <c r="AX261" s="36"/>
      <c r="AY261" s="36"/>
      <c r="AZ261" s="36"/>
      <c r="BA261" s="36"/>
      <c r="BB261" s="36"/>
      <c r="BC261" s="36"/>
      <c r="BD261" s="36"/>
      <c r="BE261" s="36"/>
      <c r="BF261" s="36"/>
      <c r="BG261" s="36"/>
      <c r="BH261" s="36"/>
      <c r="BI261" s="36"/>
      <c r="BJ261" s="36"/>
      <c r="BK261" s="36"/>
      <c r="BL261" s="36"/>
      <c r="BM261" s="36"/>
      <c r="BN261" s="36"/>
      <c r="BO261" s="36"/>
      <c r="BP261" s="36"/>
      <c r="BQ261" s="36"/>
      <c r="BR261" s="36"/>
      <c r="BS261" s="36"/>
    </row>
    <row r="262" spans="1:71" s="12" customFormat="1" ht="12.75">
      <c r="A262" s="1"/>
      <c r="C262" s="13"/>
      <c r="D262" s="13"/>
      <c r="E262" s="13"/>
      <c r="F262" s="13"/>
      <c r="G262" s="14"/>
      <c r="H262" s="6"/>
      <c r="I262" s="36"/>
      <c r="J262" s="36"/>
      <c r="K262" s="36"/>
      <c r="L262" s="36"/>
      <c r="M262" s="196"/>
      <c r="N262" s="196"/>
      <c r="O262" s="32"/>
      <c r="P262" s="32"/>
      <c r="Q262" s="32"/>
      <c r="R262" s="32"/>
      <c r="S262" s="32"/>
      <c r="T262" s="32"/>
      <c r="U262" s="32"/>
      <c r="V262" s="32"/>
      <c r="W262" s="32"/>
      <c r="X262" s="38" t="s">
        <v>211</v>
      </c>
      <c r="Y262" s="192" t="s">
        <v>212</v>
      </c>
      <c r="Z262" s="192" t="s">
        <v>208</v>
      </c>
      <c r="AA262" s="192" t="s">
        <v>214</v>
      </c>
      <c r="AB262" s="192" t="s">
        <v>210</v>
      </c>
      <c r="AC262" s="42"/>
      <c r="AD262" s="42"/>
      <c r="AE262" s="42"/>
      <c r="AF262" s="36"/>
      <c r="AG262" s="36"/>
      <c r="AH262" s="36"/>
      <c r="AI262" s="36"/>
      <c r="AJ262" s="36"/>
      <c r="AK262" s="36"/>
      <c r="AL262" s="36"/>
      <c r="AM262" s="36"/>
      <c r="AN262" s="36"/>
      <c r="AO262" s="36"/>
      <c r="AP262" s="36"/>
      <c r="AQ262" s="36"/>
      <c r="AR262" s="36"/>
      <c r="AS262" s="36"/>
      <c r="AT262" s="36"/>
      <c r="AU262" s="36"/>
      <c r="AV262" s="36"/>
      <c r="AW262" s="36"/>
      <c r="AX262" s="36"/>
      <c r="AY262" s="36"/>
      <c r="AZ262" s="36"/>
      <c r="BA262" s="36"/>
      <c r="BB262" s="36"/>
      <c r="BC262" s="36"/>
      <c r="BD262" s="36"/>
      <c r="BE262" s="36"/>
      <c r="BF262" s="36"/>
      <c r="BG262" s="36"/>
      <c r="BH262" s="36"/>
      <c r="BI262" s="36"/>
      <c r="BJ262" s="36"/>
      <c r="BK262" s="36"/>
      <c r="BL262" s="36"/>
      <c r="BM262" s="36"/>
      <c r="BN262" s="36"/>
      <c r="BO262" s="36"/>
      <c r="BP262" s="36"/>
      <c r="BQ262" s="36"/>
      <c r="BR262" s="36"/>
      <c r="BS262" s="36"/>
    </row>
    <row r="263" spans="1:71" s="12" customFormat="1" ht="12.75">
      <c r="A263" s="1"/>
      <c r="C263" s="13"/>
      <c r="D263" s="13"/>
      <c r="E263" s="13"/>
      <c r="F263" s="13"/>
      <c r="G263" s="14"/>
      <c r="H263" s="6"/>
      <c r="I263" s="36"/>
      <c r="J263" s="36"/>
      <c r="K263" s="36"/>
      <c r="L263" s="36"/>
      <c r="M263" s="196"/>
      <c r="N263" s="196"/>
      <c r="O263" s="32"/>
      <c r="P263" s="32"/>
      <c r="Q263" s="32"/>
      <c r="R263" s="32"/>
      <c r="S263" s="32"/>
      <c r="T263" s="32"/>
      <c r="U263" s="32"/>
      <c r="V263" s="32"/>
      <c r="W263" s="32"/>
      <c r="X263" s="38" t="s">
        <v>2454</v>
      </c>
      <c r="Y263" s="192" t="s">
        <v>2455</v>
      </c>
      <c r="Z263" s="192" t="s">
        <v>213</v>
      </c>
      <c r="AA263" s="192" t="s">
        <v>2457</v>
      </c>
      <c r="AB263" s="192" t="s">
        <v>2453</v>
      </c>
      <c r="AC263" s="42"/>
      <c r="AD263" s="42"/>
      <c r="AE263" s="42"/>
      <c r="AF263" s="36"/>
      <c r="AG263" s="36"/>
      <c r="AH263" s="36"/>
      <c r="AI263" s="36"/>
      <c r="AJ263" s="36"/>
      <c r="AK263" s="36"/>
      <c r="AL263" s="36"/>
      <c r="AM263" s="36"/>
      <c r="AN263" s="36"/>
      <c r="AO263" s="36"/>
      <c r="AP263" s="36"/>
      <c r="AQ263" s="36"/>
      <c r="AR263" s="36"/>
      <c r="AS263" s="36"/>
      <c r="AT263" s="36"/>
      <c r="AU263" s="36"/>
      <c r="AV263" s="36"/>
      <c r="AW263" s="36"/>
      <c r="AX263" s="36"/>
      <c r="AY263" s="36"/>
      <c r="AZ263" s="36"/>
      <c r="BA263" s="36"/>
      <c r="BB263" s="36"/>
      <c r="BC263" s="36"/>
      <c r="BD263" s="36"/>
      <c r="BE263" s="36"/>
      <c r="BF263" s="36"/>
      <c r="BG263" s="36"/>
      <c r="BH263" s="36"/>
      <c r="BI263" s="36"/>
      <c r="BJ263" s="36"/>
      <c r="BK263" s="36"/>
      <c r="BL263" s="36"/>
      <c r="BM263" s="36"/>
      <c r="BN263" s="36"/>
      <c r="BO263" s="36"/>
      <c r="BP263" s="36"/>
      <c r="BQ263" s="36"/>
      <c r="BR263" s="36"/>
      <c r="BS263" s="36"/>
    </row>
    <row r="264" spans="1:71" s="12" customFormat="1" ht="12.75">
      <c r="A264" s="1"/>
      <c r="C264" s="13"/>
      <c r="D264" s="13"/>
      <c r="E264" s="13"/>
      <c r="F264" s="13"/>
      <c r="G264" s="14"/>
      <c r="H264" s="6"/>
      <c r="I264" s="36"/>
      <c r="J264" s="36"/>
      <c r="K264" s="36"/>
      <c r="L264" s="36"/>
      <c r="M264" s="196"/>
      <c r="N264" s="196"/>
      <c r="O264" s="32"/>
      <c r="P264" s="32"/>
      <c r="Q264" s="32"/>
      <c r="R264" s="32"/>
      <c r="S264" s="32"/>
      <c r="T264" s="32"/>
      <c r="U264" s="32"/>
      <c r="V264" s="32"/>
      <c r="W264" s="32"/>
      <c r="X264" s="38" t="s">
        <v>2459</v>
      </c>
      <c r="Y264" s="192" t="s">
        <v>1504</v>
      </c>
      <c r="Z264" s="192" t="s">
        <v>2456</v>
      </c>
      <c r="AA264" s="192" t="s">
        <v>1506</v>
      </c>
      <c r="AB264" s="192" t="s">
        <v>2458</v>
      </c>
      <c r="AC264" s="42"/>
      <c r="AD264" s="42"/>
      <c r="AE264" s="42"/>
      <c r="AF264" s="36"/>
      <c r="AG264" s="36"/>
      <c r="AH264" s="36"/>
      <c r="AI264" s="36"/>
      <c r="AJ264" s="36"/>
      <c r="AK264" s="36"/>
      <c r="AL264" s="36"/>
      <c r="AM264" s="36"/>
      <c r="AN264" s="36"/>
      <c r="AO264" s="36"/>
      <c r="AP264" s="36"/>
      <c r="AQ264" s="36"/>
      <c r="AR264" s="36"/>
      <c r="AS264" s="36"/>
      <c r="AT264" s="36"/>
      <c r="AU264" s="36"/>
      <c r="AV264" s="36"/>
      <c r="AW264" s="36"/>
      <c r="AX264" s="36"/>
      <c r="AY264" s="36"/>
      <c r="AZ264" s="36"/>
      <c r="BA264" s="36"/>
      <c r="BB264" s="36"/>
      <c r="BC264" s="36"/>
      <c r="BD264" s="36"/>
      <c r="BE264" s="36"/>
      <c r="BF264" s="36"/>
      <c r="BG264" s="36"/>
      <c r="BH264" s="36"/>
      <c r="BI264" s="36"/>
      <c r="BJ264" s="36"/>
      <c r="BK264" s="36"/>
      <c r="BL264" s="36"/>
      <c r="BM264" s="36"/>
      <c r="BN264" s="36"/>
      <c r="BO264" s="36"/>
      <c r="BP264" s="36"/>
      <c r="BQ264" s="36"/>
      <c r="BR264" s="36"/>
      <c r="BS264" s="36"/>
    </row>
    <row r="265" spans="1:71" s="12" customFormat="1" ht="12.75">
      <c r="A265" s="1"/>
      <c r="C265" s="13"/>
      <c r="D265" s="13"/>
      <c r="E265" s="13"/>
      <c r="F265" s="13"/>
      <c r="G265" s="14"/>
      <c r="H265" s="6"/>
      <c r="I265" s="36"/>
      <c r="J265" s="36"/>
      <c r="K265" s="36"/>
      <c r="L265" s="36"/>
      <c r="M265" s="196"/>
      <c r="N265" s="196"/>
      <c r="O265" s="32"/>
      <c r="P265" s="32"/>
      <c r="Q265" s="32"/>
      <c r="R265" s="32"/>
      <c r="S265" s="32"/>
      <c r="T265" s="32"/>
      <c r="U265" s="32"/>
      <c r="V265" s="32"/>
      <c r="W265" s="32"/>
      <c r="X265" s="38" t="s">
        <v>1508</v>
      </c>
      <c r="Y265" s="192" t="s">
        <v>1509</v>
      </c>
      <c r="Z265" s="192" t="s">
        <v>1505</v>
      </c>
      <c r="AA265" s="192" t="s">
        <v>1626</v>
      </c>
      <c r="AB265" s="192" t="s">
        <v>1507</v>
      </c>
      <c r="AC265" s="42"/>
      <c r="AD265" s="42"/>
      <c r="AE265" s="42"/>
      <c r="AF265" s="36"/>
      <c r="AG265" s="36"/>
      <c r="AH265" s="36"/>
      <c r="AI265" s="36"/>
      <c r="AJ265" s="36"/>
      <c r="AK265" s="36"/>
      <c r="AL265" s="36"/>
      <c r="AM265" s="36"/>
      <c r="AN265" s="36"/>
      <c r="AO265" s="36"/>
      <c r="AP265" s="36"/>
      <c r="AQ265" s="36"/>
      <c r="AR265" s="36"/>
      <c r="AS265" s="36"/>
      <c r="AT265" s="36"/>
      <c r="AU265" s="36"/>
      <c r="AV265" s="36"/>
      <c r="AW265" s="36"/>
      <c r="AX265" s="36"/>
      <c r="AY265" s="36"/>
      <c r="AZ265" s="36"/>
      <c r="BA265" s="36"/>
      <c r="BB265" s="36"/>
      <c r="BC265" s="36"/>
      <c r="BD265" s="36"/>
      <c r="BE265" s="36"/>
      <c r="BF265" s="36"/>
      <c r="BG265" s="36"/>
      <c r="BH265" s="36"/>
      <c r="BI265" s="36"/>
      <c r="BJ265" s="36"/>
      <c r="BK265" s="36"/>
      <c r="BL265" s="36"/>
      <c r="BM265" s="36"/>
      <c r="BN265" s="36"/>
      <c r="BO265" s="36"/>
      <c r="BP265" s="36"/>
      <c r="BQ265" s="36"/>
      <c r="BR265" s="36"/>
      <c r="BS265" s="36"/>
    </row>
    <row r="266" spans="1:71" s="12" customFormat="1" ht="12.75">
      <c r="A266" s="1"/>
      <c r="C266" s="13"/>
      <c r="D266" s="13"/>
      <c r="E266" s="13"/>
      <c r="F266" s="13"/>
      <c r="G266" s="14"/>
      <c r="H266" s="6"/>
      <c r="I266" s="36"/>
      <c r="J266" s="36"/>
      <c r="K266" s="36"/>
      <c r="L266" s="36"/>
      <c r="M266" s="196"/>
      <c r="N266" s="196"/>
      <c r="O266" s="32"/>
      <c r="P266" s="32"/>
      <c r="Q266" s="32"/>
      <c r="R266" s="32"/>
      <c r="S266" s="32"/>
      <c r="T266" s="32"/>
      <c r="U266" s="32"/>
      <c r="V266" s="32"/>
      <c r="W266" s="32"/>
      <c r="X266" s="38" t="s">
        <v>3915</v>
      </c>
      <c r="Y266" s="192" t="s">
        <v>3916</v>
      </c>
      <c r="Z266" s="192" t="s">
        <v>1510</v>
      </c>
      <c r="AA266" s="192" t="s">
        <v>3918</v>
      </c>
      <c r="AB266" s="192" t="s">
        <v>1511</v>
      </c>
      <c r="AC266" s="42"/>
      <c r="AD266" s="42"/>
      <c r="AE266" s="42"/>
      <c r="AF266" s="36"/>
      <c r="AG266" s="36"/>
      <c r="AH266" s="36"/>
      <c r="AI266" s="36"/>
      <c r="AJ266" s="36"/>
      <c r="AK266" s="36"/>
      <c r="AL266" s="36"/>
      <c r="AM266" s="36"/>
      <c r="AN266" s="36"/>
      <c r="AO266" s="36"/>
      <c r="AP266" s="36"/>
      <c r="AQ266" s="36"/>
      <c r="AR266" s="36"/>
      <c r="AS266" s="36"/>
      <c r="AT266" s="36"/>
      <c r="AU266" s="36"/>
      <c r="AV266" s="36"/>
      <c r="AW266" s="36"/>
      <c r="AX266" s="36"/>
      <c r="AY266" s="36"/>
      <c r="AZ266" s="36"/>
      <c r="BA266" s="36"/>
      <c r="BB266" s="36"/>
      <c r="BC266" s="36"/>
      <c r="BD266" s="36"/>
      <c r="BE266" s="36"/>
      <c r="BF266" s="36"/>
      <c r="BG266" s="36"/>
      <c r="BH266" s="36"/>
      <c r="BI266" s="36"/>
      <c r="BJ266" s="36"/>
      <c r="BK266" s="36"/>
      <c r="BL266" s="36"/>
      <c r="BM266" s="36"/>
      <c r="BN266" s="36"/>
      <c r="BO266" s="36"/>
      <c r="BP266" s="36"/>
      <c r="BQ266" s="36"/>
      <c r="BR266" s="36"/>
      <c r="BS266" s="36"/>
    </row>
    <row r="267" spans="1:71" s="12" customFormat="1" ht="12.75">
      <c r="A267" s="1"/>
      <c r="C267" s="13"/>
      <c r="D267" s="13"/>
      <c r="E267" s="13"/>
      <c r="F267" s="13"/>
      <c r="G267" s="14"/>
      <c r="H267" s="6"/>
      <c r="I267" s="36"/>
      <c r="J267" s="36"/>
      <c r="K267" s="36"/>
      <c r="L267" s="36"/>
      <c r="M267" s="196"/>
      <c r="N267" s="196"/>
      <c r="O267" s="32"/>
      <c r="P267" s="32"/>
      <c r="Q267" s="32"/>
      <c r="R267" s="32"/>
      <c r="S267" s="32"/>
      <c r="T267" s="32"/>
      <c r="U267" s="32"/>
      <c r="V267" s="32"/>
      <c r="W267" s="32"/>
      <c r="X267" s="38" t="s">
        <v>3920</v>
      </c>
      <c r="Y267" s="192" t="s">
        <v>3921</v>
      </c>
      <c r="Z267" s="192" t="s">
        <v>3917</v>
      </c>
      <c r="AA267" s="192" t="s">
        <v>3923</v>
      </c>
      <c r="AB267" s="192" t="s">
        <v>3919</v>
      </c>
      <c r="AC267" s="42"/>
      <c r="AD267" s="42"/>
      <c r="AE267" s="42"/>
      <c r="AF267" s="36"/>
      <c r="AG267" s="36"/>
      <c r="AH267" s="36"/>
      <c r="AI267" s="36"/>
      <c r="AJ267" s="36"/>
      <c r="AK267" s="36"/>
      <c r="AL267" s="36"/>
      <c r="AM267" s="36"/>
      <c r="AN267" s="36"/>
      <c r="AO267" s="36"/>
      <c r="AP267" s="36"/>
      <c r="AQ267" s="36"/>
      <c r="AR267" s="36"/>
      <c r="AS267" s="36"/>
      <c r="AT267" s="36"/>
      <c r="AU267" s="36"/>
      <c r="AV267" s="36"/>
      <c r="AW267" s="36"/>
      <c r="AX267" s="36"/>
      <c r="AY267" s="36"/>
      <c r="AZ267" s="36"/>
      <c r="BA267" s="36"/>
      <c r="BB267" s="36"/>
      <c r="BC267" s="36"/>
      <c r="BD267" s="36"/>
      <c r="BE267" s="36"/>
      <c r="BF267" s="36"/>
      <c r="BG267" s="36"/>
      <c r="BH267" s="36"/>
      <c r="BI267" s="36"/>
      <c r="BJ267" s="36"/>
      <c r="BK267" s="36"/>
      <c r="BL267" s="36"/>
      <c r="BM267" s="36"/>
      <c r="BN267" s="36"/>
      <c r="BO267" s="36"/>
      <c r="BP267" s="36"/>
      <c r="BQ267" s="36"/>
      <c r="BR267" s="36"/>
      <c r="BS267" s="36"/>
    </row>
    <row r="268" spans="1:71" s="12" customFormat="1" ht="12.75">
      <c r="A268" s="1"/>
      <c r="C268" s="13"/>
      <c r="D268" s="13"/>
      <c r="E268" s="13"/>
      <c r="F268" s="13"/>
      <c r="G268" s="14"/>
      <c r="H268" s="6"/>
      <c r="I268" s="36"/>
      <c r="J268" s="36"/>
      <c r="K268" s="36"/>
      <c r="L268" s="36"/>
      <c r="M268" s="196"/>
      <c r="N268" s="196"/>
      <c r="O268" s="32"/>
      <c r="P268" s="32"/>
      <c r="Q268" s="32"/>
      <c r="R268" s="32"/>
      <c r="S268" s="32"/>
      <c r="T268" s="32"/>
      <c r="U268" s="32"/>
      <c r="V268" s="32"/>
      <c r="W268" s="32"/>
      <c r="X268" s="38" t="s">
        <v>3925</v>
      </c>
      <c r="Y268" s="192" t="s">
        <v>3926</v>
      </c>
      <c r="Z268" s="192" t="s">
        <v>3922</v>
      </c>
      <c r="AA268" s="192" t="s">
        <v>3928</v>
      </c>
      <c r="AB268" s="192" t="s">
        <v>3924</v>
      </c>
      <c r="AC268" s="42"/>
      <c r="AD268" s="42"/>
      <c r="AE268" s="42"/>
      <c r="AF268" s="36"/>
      <c r="AG268" s="36"/>
      <c r="AH268" s="36"/>
      <c r="AI268" s="36"/>
      <c r="AJ268" s="36"/>
      <c r="AK268" s="36"/>
      <c r="AL268" s="36"/>
      <c r="AM268" s="36"/>
      <c r="AN268" s="36"/>
      <c r="AO268" s="36"/>
      <c r="AP268" s="36"/>
      <c r="AQ268" s="36"/>
      <c r="AR268" s="36"/>
      <c r="AS268" s="36"/>
      <c r="AT268" s="36"/>
      <c r="AU268" s="36"/>
      <c r="AV268" s="36"/>
      <c r="AW268" s="36"/>
      <c r="AX268" s="36"/>
      <c r="AY268" s="36"/>
      <c r="AZ268" s="36"/>
      <c r="BA268" s="36"/>
      <c r="BB268" s="36"/>
      <c r="BC268" s="36"/>
      <c r="BD268" s="36"/>
      <c r="BE268" s="36"/>
      <c r="BF268" s="36"/>
      <c r="BG268" s="36"/>
      <c r="BH268" s="36"/>
      <c r="BI268" s="36"/>
      <c r="BJ268" s="36"/>
      <c r="BK268" s="36"/>
      <c r="BL268" s="36"/>
      <c r="BM268" s="36"/>
      <c r="BN268" s="36"/>
      <c r="BO268" s="36"/>
      <c r="BP268" s="36"/>
      <c r="BQ268" s="36"/>
      <c r="BR268" s="36"/>
      <c r="BS268" s="36"/>
    </row>
    <row r="269" spans="1:71" s="12" customFormat="1" ht="12.75">
      <c r="A269" s="1"/>
      <c r="C269" s="13"/>
      <c r="D269" s="13"/>
      <c r="E269" s="13"/>
      <c r="F269" s="13"/>
      <c r="G269" s="14"/>
      <c r="H269" s="6"/>
      <c r="I269" s="36"/>
      <c r="J269" s="36"/>
      <c r="K269" s="36"/>
      <c r="L269" s="36"/>
      <c r="M269" s="196"/>
      <c r="N269" s="196"/>
      <c r="O269" s="32"/>
      <c r="P269" s="32"/>
      <c r="Q269" s="32"/>
      <c r="R269" s="32"/>
      <c r="S269" s="32"/>
      <c r="T269" s="32"/>
      <c r="U269" s="32"/>
      <c r="V269" s="32"/>
      <c r="W269" s="32"/>
      <c r="X269" s="38" t="s">
        <v>3930</v>
      </c>
      <c r="Y269" s="192" t="s">
        <v>3931</v>
      </c>
      <c r="Z269" s="192" t="s">
        <v>3927</v>
      </c>
      <c r="AA269" s="192" t="s">
        <v>272</v>
      </c>
      <c r="AB269" s="192" t="s">
        <v>3929</v>
      </c>
      <c r="AC269" s="42"/>
      <c r="AD269" s="42"/>
      <c r="AE269" s="42"/>
      <c r="AF269" s="36"/>
      <c r="AG269" s="36"/>
      <c r="AH269" s="36"/>
      <c r="AI269" s="36"/>
      <c r="AJ269" s="36"/>
      <c r="AK269" s="36"/>
      <c r="AL269" s="36"/>
      <c r="AM269" s="36"/>
      <c r="AN269" s="36"/>
      <c r="AO269" s="36"/>
      <c r="AP269" s="36"/>
      <c r="AQ269" s="36"/>
      <c r="AR269" s="36"/>
      <c r="AS269" s="36"/>
      <c r="AT269" s="36"/>
      <c r="AU269" s="36"/>
      <c r="AV269" s="36"/>
      <c r="AW269" s="36"/>
      <c r="AX269" s="36"/>
      <c r="AY269" s="36"/>
      <c r="AZ269" s="36"/>
      <c r="BA269" s="36"/>
      <c r="BB269" s="36"/>
      <c r="BC269" s="36"/>
      <c r="BD269" s="36"/>
      <c r="BE269" s="36"/>
      <c r="BF269" s="36"/>
      <c r="BG269" s="36"/>
      <c r="BH269" s="36"/>
      <c r="BI269" s="36"/>
      <c r="BJ269" s="36"/>
      <c r="BK269" s="36"/>
      <c r="BL269" s="36"/>
      <c r="BM269" s="36"/>
      <c r="BN269" s="36"/>
      <c r="BO269" s="36"/>
      <c r="BP269" s="36"/>
      <c r="BQ269" s="36"/>
      <c r="BR269" s="36"/>
      <c r="BS269" s="36"/>
    </row>
    <row r="270" spans="1:71" s="12" customFormat="1" ht="12.75">
      <c r="A270" s="1"/>
      <c r="C270" s="13"/>
      <c r="D270" s="13"/>
      <c r="E270" s="13"/>
      <c r="F270" s="13"/>
      <c r="G270" s="14"/>
      <c r="H270" s="6"/>
      <c r="I270" s="36"/>
      <c r="J270" s="36"/>
      <c r="K270" s="36"/>
      <c r="L270" s="36"/>
      <c r="M270" s="196"/>
      <c r="N270" s="196"/>
      <c r="O270" s="32"/>
      <c r="P270" s="32"/>
      <c r="Q270" s="32"/>
      <c r="R270" s="32"/>
      <c r="S270" s="32"/>
      <c r="T270" s="32"/>
      <c r="U270" s="32"/>
      <c r="V270" s="32"/>
      <c r="W270" s="32"/>
      <c r="X270" s="38" t="s">
        <v>1562</v>
      </c>
      <c r="Y270" s="192" t="s">
        <v>1563</v>
      </c>
      <c r="Z270" s="192" t="s">
        <v>271</v>
      </c>
      <c r="AA270" s="192" t="s">
        <v>3942</v>
      </c>
      <c r="AB270" s="192" t="s">
        <v>273</v>
      </c>
      <c r="AC270" s="42"/>
      <c r="AD270" s="42"/>
      <c r="AE270" s="42"/>
      <c r="AF270" s="36"/>
      <c r="AG270" s="36"/>
      <c r="AH270" s="36"/>
      <c r="AI270" s="36"/>
      <c r="AJ270" s="36"/>
      <c r="AK270" s="36"/>
      <c r="AL270" s="36"/>
      <c r="AM270" s="36"/>
      <c r="AN270" s="36"/>
      <c r="AO270" s="36"/>
      <c r="AP270" s="36"/>
      <c r="AQ270" s="36"/>
      <c r="AR270" s="36"/>
      <c r="AS270" s="36"/>
      <c r="AT270" s="36"/>
      <c r="AU270" s="36"/>
      <c r="AV270" s="36"/>
      <c r="AW270" s="36"/>
      <c r="AX270" s="36"/>
      <c r="AY270" s="36"/>
      <c r="AZ270" s="36"/>
      <c r="BA270" s="36"/>
      <c r="BB270" s="36"/>
      <c r="BC270" s="36"/>
      <c r="BD270" s="36"/>
      <c r="BE270" s="36"/>
      <c r="BF270" s="36"/>
      <c r="BG270" s="36"/>
      <c r="BH270" s="36"/>
      <c r="BI270" s="36"/>
      <c r="BJ270" s="36"/>
      <c r="BK270" s="36"/>
      <c r="BL270" s="36"/>
      <c r="BM270" s="36"/>
      <c r="BN270" s="36"/>
      <c r="BO270" s="36"/>
      <c r="BP270" s="36"/>
      <c r="BQ270" s="36"/>
      <c r="BR270" s="36"/>
      <c r="BS270" s="36"/>
    </row>
    <row r="271" spans="1:71" s="12" customFormat="1" ht="12.75">
      <c r="A271" s="1"/>
      <c r="C271" s="13"/>
      <c r="D271" s="13"/>
      <c r="E271" s="13"/>
      <c r="F271" s="13"/>
      <c r="G271" s="14"/>
      <c r="H271" s="6"/>
      <c r="I271" s="36"/>
      <c r="J271" s="36"/>
      <c r="K271" s="36"/>
      <c r="L271" s="36"/>
      <c r="M271" s="196"/>
      <c r="N271" s="196"/>
      <c r="O271" s="32"/>
      <c r="P271" s="32"/>
      <c r="Q271" s="32"/>
      <c r="R271" s="32"/>
      <c r="S271" s="32"/>
      <c r="T271" s="32"/>
      <c r="U271" s="32"/>
      <c r="V271" s="32"/>
      <c r="W271" s="32"/>
      <c r="X271" s="38" t="s">
        <v>3912</v>
      </c>
      <c r="Y271" s="192" t="s">
        <v>3913</v>
      </c>
      <c r="Z271" s="192" t="s">
        <v>1564</v>
      </c>
      <c r="AA271" s="192" t="s">
        <v>3427</v>
      </c>
      <c r="AB271" s="192" t="s">
        <v>3911</v>
      </c>
      <c r="AC271" s="42"/>
      <c r="AD271" s="42"/>
      <c r="AE271" s="42"/>
      <c r="AF271" s="36"/>
      <c r="AG271" s="36"/>
      <c r="AH271" s="36"/>
      <c r="AI271" s="36"/>
      <c r="AJ271" s="36"/>
      <c r="AK271" s="36"/>
      <c r="AL271" s="36"/>
      <c r="AM271" s="36"/>
      <c r="AN271" s="36"/>
      <c r="AO271" s="36"/>
      <c r="AP271" s="36"/>
      <c r="AQ271" s="36"/>
      <c r="AR271" s="36"/>
      <c r="AS271" s="36"/>
      <c r="AT271" s="36"/>
      <c r="AU271" s="36"/>
      <c r="AV271" s="36"/>
      <c r="AW271" s="36"/>
      <c r="AX271" s="36"/>
      <c r="AY271" s="36"/>
      <c r="AZ271" s="36"/>
      <c r="BA271" s="36"/>
      <c r="BB271" s="36"/>
      <c r="BC271" s="36"/>
      <c r="BD271" s="36"/>
      <c r="BE271" s="36"/>
      <c r="BF271" s="36"/>
      <c r="BG271" s="36"/>
      <c r="BH271" s="36"/>
      <c r="BI271" s="36"/>
      <c r="BJ271" s="36"/>
      <c r="BK271" s="36"/>
      <c r="BL271" s="36"/>
      <c r="BM271" s="36"/>
      <c r="BN271" s="36"/>
      <c r="BO271" s="36"/>
      <c r="BP271" s="36"/>
      <c r="BQ271" s="36"/>
      <c r="BR271" s="36"/>
      <c r="BS271" s="36"/>
    </row>
    <row r="272" spans="1:71" s="12" customFormat="1" ht="12.75">
      <c r="A272" s="1"/>
      <c r="C272" s="13"/>
      <c r="D272" s="13"/>
      <c r="E272" s="13"/>
      <c r="F272" s="13"/>
      <c r="G272" s="14"/>
      <c r="H272" s="6"/>
      <c r="I272" s="36"/>
      <c r="J272" s="36"/>
      <c r="K272" s="36"/>
      <c r="L272" s="36"/>
      <c r="M272" s="196"/>
      <c r="N272" s="196"/>
      <c r="O272" s="32"/>
      <c r="P272" s="32"/>
      <c r="Q272" s="32"/>
      <c r="R272" s="32"/>
      <c r="S272" s="32"/>
      <c r="T272" s="32"/>
      <c r="U272" s="32"/>
      <c r="V272" s="32"/>
      <c r="W272" s="32"/>
      <c r="X272" s="38" t="s">
        <v>3779</v>
      </c>
      <c r="Y272" s="192" t="s">
        <v>3780</v>
      </c>
      <c r="Z272" s="192" t="s">
        <v>3914</v>
      </c>
      <c r="AA272" s="192" t="s">
        <v>3432</v>
      </c>
      <c r="AB272" s="192" t="s">
        <v>283</v>
      </c>
      <c r="AC272" s="42"/>
      <c r="AD272" s="42"/>
      <c r="AE272" s="42"/>
      <c r="AF272" s="36"/>
      <c r="AG272" s="36"/>
      <c r="AH272" s="36"/>
      <c r="AI272" s="36"/>
      <c r="AJ272" s="36"/>
      <c r="AK272" s="36"/>
      <c r="AL272" s="36"/>
      <c r="AM272" s="36"/>
      <c r="AN272" s="36"/>
      <c r="AO272" s="36"/>
      <c r="AP272" s="36"/>
      <c r="AQ272" s="36"/>
      <c r="AR272" s="36"/>
      <c r="AS272" s="36"/>
      <c r="AT272" s="36"/>
      <c r="AU272" s="36"/>
      <c r="AV272" s="36"/>
      <c r="AW272" s="36"/>
      <c r="AX272" s="36"/>
      <c r="AY272" s="36"/>
      <c r="AZ272" s="36"/>
      <c r="BA272" s="36"/>
      <c r="BB272" s="36"/>
      <c r="BC272" s="36"/>
      <c r="BD272" s="36"/>
      <c r="BE272" s="36"/>
      <c r="BF272" s="36"/>
      <c r="BG272" s="36"/>
      <c r="BH272" s="36"/>
      <c r="BI272" s="36"/>
      <c r="BJ272" s="36"/>
      <c r="BK272" s="36"/>
      <c r="BL272" s="36"/>
      <c r="BM272" s="36"/>
      <c r="BN272" s="36"/>
      <c r="BO272" s="36"/>
      <c r="BP272" s="36"/>
      <c r="BQ272" s="36"/>
      <c r="BR272" s="36"/>
      <c r="BS272" s="36"/>
    </row>
    <row r="273" spans="1:71" s="12" customFormat="1" ht="12.75">
      <c r="A273" s="1"/>
      <c r="C273" s="13"/>
      <c r="D273" s="13"/>
      <c r="E273" s="13"/>
      <c r="F273" s="13"/>
      <c r="G273" s="14"/>
      <c r="H273" s="6"/>
      <c r="I273" s="36"/>
      <c r="J273" s="36"/>
      <c r="K273" s="36"/>
      <c r="L273" s="36"/>
      <c r="M273" s="196"/>
      <c r="N273" s="196"/>
      <c r="O273" s="32"/>
      <c r="P273" s="32"/>
      <c r="Q273" s="32"/>
      <c r="R273" s="32"/>
      <c r="S273" s="32"/>
      <c r="T273" s="32"/>
      <c r="U273" s="32"/>
      <c r="V273" s="32"/>
      <c r="W273" s="32"/>
      <c r="X273" s="38" t="s">
        <v>3434</v>
      </c>
      <c r="Y273" s="192" t="s">
        <v>3435</v>
      </c>
      <c r="Z273" s="192" t="s">
        <v>3431</v>
      </c>
      <c r="AA273" s="192" t="s">
        <v>3437</v>
      </c>
      <c r="AB273" s="192" t="s">
        <v>3433</v>
      </c>
      <c r="AC273" s="42"/>
      <c r="AD273" s="42"/>
      <c r="AE273" s="42"/>
      <c r="AF273" s="36"/>
      <c r="AG273" s="36"/>
      <c r="AH273" s="36"/>
      <c r="AI273" s="36"/>
      <c r="AJ273" s="36"/>
      <c r="AK273" s="36"/>
      <c r="AL273" s="36"/>
      <c r="AM273" s="36"/>
      <c r="AN273" s="36"/>
      <c r="AO273" s="36"/>
      <c r="AP273" s="36"/>
      <c r="AQ273" s="36"/>
      <c r="AR273" s="36"/>
      <c r="AS273" s="36"/>
      <c r="AT273" s="36"/>
      <c r="AU273" s="36"/>
      <c r="AV273" s="36"/>
      <c r="AW273" s="36"/>
      <c r="AX273" s="36"/>
      <c r="AY273" s="36"/>
      <c r="AZ273" s="36"/>
      <c r="BA273" s="36"/>
      <c r="BB273" s="36"/>
      <c r="BC273" s="36"/>
      <c r="BD273" s="36"/>
      <c r="BE273" s="36"/>
      <c r="BF273" s="36"/>
      <c r="BG273" s="36"/>
      <c r="BH273" s="36"/>
      <c r="BI273" s="36"/>
      <c r="BJ273" s="36"/>
      <c r="BK273" s="36"/>
      <c r="BL273" s="36"/>
      <c r="BM273" s="36"/>
      <c r="BN273" s="36"/>
      <c r="BO273" s="36"/>
      <c r="BP273" s="36"/>
      <c r="BQ273" s="36"/>
      <c r="BR273" s="36"/>
      <c r="BS273" s="36"/>
    </row>
    <row r="274" spans="1:71" s="12" customFormat="1" ht="12.75">
      <c r="A274" s="1"/>
      <c r="C274" s="13"/>
      <c r="D274" s="13"/>
      <c r="E274" s="13"/>
      <c r="F274" s="13"/>
      <c r="G274" s="14"/>
      <c r="H274" s="6"/>
      <c r="I274" s="36"/>
      <c r="J274" s="36"/>
      <c r="K274" s="36"/>
      <c r="L274" s="36"/>
      <c r="M274" s="196"/>
      <c r="N274" s="196"/>
      <c r="O274" s="32"/>
      <c r="P274" s="32"/>
      <c r="Q274" s="32"/>
      <c r="R274" s="32"/>
      <c r="S274" s="32"/>
      <c r="T274" s="32"/>
      <c r="U274" s="32"/>
      <c r="V274" s="32"/>
      <c r="W274" s="32"/>
      <c r="X274" s="38" t="s">
        <v>3439</v>
      </c>
      <c r="Y274" s="192" t="s">
        <v>3440</v>
      </c>
      <c r="Z274" s="192" t="s">
        <v>3436</v>
      </c>
      <c r="AA274" s="192" t="s">
        <v>3785</v>
      </c>
      <c r="AB274" s="192" t="s">
        <v>3438</v>
      </c>
      <c r="AC274" s="42"/>
      <c r="AD274" s="42"/>
      <c r="AE274" s="42"/>
      <c r="AF274" s="36"/>
      <c r="AG274" s="36"/>
      <c r="AH274" s="36"/>
      <c r="AI274" s="36"/>
      <c r="AJ274" s="36"/>
      <c r="AK274" s="36"/>
      <c r="AL274" s="36"/>
      <c r="AM274" s="36"/>
      <c r="AN274" s="36"/>
      <c r="AO274" s="36"/>
      <c r="AP274" s="36"/>
      <c r="AQ274" s="36"/>
      <c r="AR274" s="36"/>
      <c r="AS274" s="36"/>
      <c r="AT274" s="36"/>
      <c r="AU274" s="36"/>
      <c r="AV274" s="36"/>
      <c r="AW274" s="36"/>
      <c r="AX274" s="36"/>
      <c r="AY274" s="36"/>
      <c r="AZ274" s="36"/>
      <c r="BA274" s="36"/>
      <c r="BB274" s="36"/>
      <c r="BC274" s="36"/>
      <c r="BD274" s="36"/>
      <c r="BE274" s="36"/>
      <c r="BF274" s="36"/>
      <c r="BG274" s="36"/>
      <c r="BH274" s="36"/>
      <c r="BI274" s="36"/>
      <c r="BJ274" s="36"/>
      <c r="BK274" s="36"/>
      <c r="BL274" s="36"/>
      <c r="BM274" s="36"/>
      <c r="BN274" s="36"/>
      <c r="BO274" s="36"/>
      <c r="BP274" s="36"/>
      <c r="BQ274" s="36"/>
      <c r="BR274" s="36"/>
      <c r="BS274" s="36"/>
    </row>
    <row r="275" spans="1:71" s="12" customFormat="1" ht="12.75">
      <c r="A275" s="1"/>
      <c r="C275" s="13"/>
      <c r="D275" s="13"/>
      <c r="E275" s="13"/>
      <c r="F275" s="13"/>
      <c r="G275" s="14"/>
      <c r="H275" s="6"/>
      <c r="I275" s="36"/>
      <c r="J275" s="36"/>
      <c r="K275" s="36"/>
      <c r="L275" s="36"/>
      <c r="M275" s="196"/>
      <c r="N275" s="196"/>
      <c r="O275" s="32"/>
      <c r="P275" s="32"/>
      <c r="Q275" s="32"/>
      <c r="R275" s="32"/>
      <c r="S275" s="32"/>
      <c r="T275" s="32"/>
      <c r="U275" s="32"/>
      <c r="V275" s="32"/>
      <c r="W275" s="32"/>
      <c r="X275" s="38" t="s">
        <v>2669</v>
      </c>
      <c r="Y275" s="192" t="s">
        <v>3787</v>
      </c>
      <c r="Z275" s="192" t="s">
        <v>220</v>
      </c>
      <c r="AA275" s="192" t="s">
        <v>3789</v>
      </c>
      <c r="AB275" s="192" t="s">
        <v>3786</v>
      </c>
      <c r="AC275" s="42"/>
      <c r="AD275" s="42"/>
      <c r="AE275" s="42"/>
      <c r="AF275" s="36"/>
      <c r="AG275" s="36"/>
      <c r="AH275" s="36"/>
      <c r="AI275" s="36"/>
      <c r="AJ275" s="36"/>
      <c r="AK275" s="36"/>
      <c r="AL275" s="36"/>
      <c r="AM275" s="36"/>
      <c r="AN275" s="36"/>
      <c r="AO275" s="36"/>
      <c r="AP275" s="36"/>
      <c r="AQ275" s="36"/>
      <c r="AR275" s="36"/>
      <c r="AS275" s="36"/>
      <c r="AT275" s="36"/>
      <c r="AU275" s="36"/>
      <c r="AV275" s="36"/>
      <c r="AW275" s="36"/>
      <c r="AX275" s="36"/>
      <c r="AY275" s="36"/>
      <c r="AZ275" s="36"/>
      <c r="BA275" s="36"/>
      <c r="BB275" s="36"/>
      <c r="BC275" s="36"/>
      <c r="BD275" s="36"/>
      <c r="BE275" s="36"/>
      <c r="BF275" s="36"/>
      <c r="BG275" s="36"/>
      <c r="BH275" s="36"/>
      <c r="BI275" s="36"/>
      <c r="BJ275" s="36"/>
      <c r="BK275" s="36"/>
      <c r="BL275" s="36"/>
      <c r="BM275" s="36"/>
      <c r="BN275" s="36"/>
      <c r="BO275" s="36"/>
      <c r="BP275" s="36"/>
      <c r="BQ275" s="36"/>
      <c r="BR275" s="36"/>
      <c r="BS275" s="36"/>
    </row>
    <row r="276" spans="1:71" s="12" customFormat="1" ht="12.75">
      <c r="A276" s="1"/>
      <c r="C276" s="13"/>
      <c r="D276" s="13"/>
      <c r="E276" s="13"/>
      <c r="F276" s="13"/>
      <c r="G276" s="14"/>
      <c r="H276" s="6"/>
      <c r="I276" s="36"/>
      <c r="J276" s="36"/>
      <c r="K276" s="36"/>
      <c r="L276" s="36"/>
      <c r="M276" s="196"/>
      <c r="N276" s="196"/>
      <c r="O276" s="32"/>
      <c r="P276" s="32"/>
      <c r="Q276" s="32"/>
      <c r="R276" s="32"/>
      <c r="S276" s="32"/>
      <c r="T276" s="32"/>
      <c r="U276" s="32"/>
      <c r="V276" s="32"/>
      <c r="W276" s="32"/>
      <c r="X276" s="38" t="s">
        <v>3791</v>
      </c>
      <c r="Y276" s="192" t="s">
        <v>3792</v>
      </c>
      <c r="Z276" s="192" t="s">
        <v>3788</v>
      </c>
      <c r="AA276" s="192" t="s">
        <v>3794</v>
      </c>
      <c r="AB276" s="192" t="s">
        <v>3790</v>
      </c>
      <c r="AC276" s="42"/>
      <c r="AD276" s="42"/>
      <c r="AE276" s="42"/>
      <c r="AF276" s="36"/>
      <c r="AG276" s="36"/>
      <c r="AH276" s="36"/>
      <c r="AI276" s="36"/>
      <c r="AJ276" s="36"/>
      <c r="AK276" s="36"/>
      <c r="AL276" s="36"/>
      <c r="AM276" s="36"/>
      <c r="AN276" s="36"/>
      <c r="AO276" s="36"/>
      <c r="AP276" s="36"/>
      <c r="AQ276" s="36"/>
      <c r="AR276" s="36"/>
      <c r="AS276" s="36"/>
      <c r="AT276" s="36"/>
      <c r="AU276" s="36"/>
      <c r="AV276" s="36"/>
      <c r="AW276" s="36"/>
      <c r="AX276" s="36"/>
      <c r="AY276" s="36"/>
      <c r="AZ276" s="36"/>
      <c r="BA276" s="36"/>
      <c r="BB276" s="36"/>
      <c r="BC276" s="36"/>
      <c r="BD276" s="36"/>
      <c r="BE276" s="36"/>
      <c r="BF276" s="36"/>
      <c r="BG276" s="36"/>
      <c r="BH276" s="36"/>
      <c r="BI276" s="36"/>
      <c r="BJ276" s="36"/>
      <c r="BK276" s="36"/>
      <c r="BL276" s="36"/>
      <c r="BM276" s="36"/>
      <c r="BN276" s="36"/>
      <c r="BO276" s="36"/>
      <c r="BP276" s="36"/>
      <c r="BQ276" s="36"/>
      <c r="BR276" s="36"/>
      <c r="BS276" s="36"/>
    </row>
    <row r="277" spans="1:71" s="12" customFormat="1" ht="12.75">
      <c r="A277" s="1"/>
      <c r="C277" s="13"/>
      <c r="D277" s="13"/>
      <c r="E277" s="13"/>
      <c r="F277" s="13"/>
      <c r="G277" s="14"/>
      <c r="H277" s="6"/>
      <c r="I277" s="36"/>
      <c r="J277" s="36"/>
      <c r="K277" s="36"/>
      <c r="L277" s="36"/>
      <c r="M277" s="196"/>
      <c r="N277" s="196"/>
      <c r="O277" s="32"/>
      <c r="P277" s="32"/>
      <c r="Q277" s="32"/>
      <c r="R277" s="32"/>
      <c r="S277" s="32"/>
      <c r="T277" s="32"/>
      <c r="U277" s="32"/>
      <c r="V277" s="32"/>
      <c r="W277" s="32"/>
      <c r="X277" s="38" t="s">
        <v>3796</v>
      </c>
      <c r="Y277" s="192" t="s">
        <v>3733</v>
      </c>
      <c r="Z277" s="192" t="s">
        <v>3793</v>
      </c>
      <c r="AA277" s="192" t="s">
        <v>3901</v>
      </c>
      <c r="AB277" s="192" t="s">
        <v>3795</v>
      </c>
      <c r="AC277" s="42"/>
      <c r="AD277" s="42"/>
      <c r="AE277" s="42"/>
      <c r="AF277" s="36"/>
      <c r="AG277" s="36"/>
      <c r="AH277" s="36"/>
      <c r="AI277" s="36"/>
      <c r="AJ277" s="36"/>
      <c r="AK277" s="36"/>
      <c r="AL277" s="36"/>
      <c r="AM277" s="36"/>
      <c r="AN277" s="36"/>
      <c r="AO277" s="36"/>
      <c r="AP277" s="36"/>
      <c r="AQ277" s="36"/>
      <c r="AR277" s="36"/>
      <c r="AS277" s="36"/>
      <c r="AT277" s="36"/>
      <c r="AU277" s="36"/>
      <c r="AV277" s="36"/>
      <c r="AW277" s="36"/>
      <c r="AX277" s="36"/>
      <c r="AY277" s="36"/>
      <c r="AZ277" s="36"/>
      <c r="BA277" s="36"/>
      <c r="BB277" s="36"/>
      <c r="BC277" s="36"/>
      <c r="BD277" s="36"/>
      <c r="BE277" s="36"/>
      <c r="BF277" s="36"/>
      <c r="BG277" s="36"/>
      <c r="BH277" s="36"/>
      <c r="BI277" s="36"/>
      <c r="BJ277" s="36"/>
      <c r="BK277" s="36"/>
      <c r="BL277" s="36"/>
      <c r="BM277" s="36"/>
      <c r="BN277" s="36"/>
      <c r="BO277" s="36"/>
      <c r="BP277" s="36"/>
      <c r="BQ277" s="36"/>
      <c r="BR277" s="36"/>
      <c r="BS277" s="36"/>
    </row>
    <row r="278" spans="1:71" s="12" customFormat="1" ht="12.75">
      <c r="A278" s="1"/>
      <c r="C278" s="13"/>
      <c r="D278" s="13"/>
      <c r="E278" s="13"/>
      <c r="F278" s="13"/>
      <c r="G278" s="14"/>
      <c r="H278" s="6"/>
      <c r="I278" s="36"/>
      <c r="J278" s="36"/>
      <c r="K278" s="36"/>
      <c r="L278" s="36"/>
      <c r="M278" s="196"/>
      <c r="N278" s="196"/>
      <c r="O278" s="32"/>
      <c r="P278" s="32"/>
      <c r="Q278" s="32"/>
      <c r="R278" s="32"/>
      <c r="S278" s="32"/>
      <c r="T278" s="32"/>
      <c r="U278" s="32"/>
      <c r="V278" s="32"/>
      <c r="W278" s="32"/>
      <c r="X278" s="38" t="s">
        <v>1840</v>
      </c>
      <c r="Y278" s="192" t="s">
        <v>2745</v>
      </c>
      <c r="Z278" s="192" t="s">
        <v>1218</v>
      </c>
      <c r="AA278" s="192" t="s">
        <v>1700</v>
      </c>
      <c r="AB278" s="192" t="s">
        <v>3902</v>
      </c>
      <c r="AC278" s="42"/>
      <c r="AD278" s="42"/>
      <c r="AE278" s="42"/>
      <c r="AF278" s="36"/>
      <c r="AG278" s="36"/>
      <c r="AH278" s="36"/>
      <c r="AI278" s="36"/>
      <c r="AJ278" s="36"/>
      <c r="AK278" s="36"/>
      <c r="AL278" s="36"/>
      <c r="AM278" s="36"/>
      <c r="AN278" s="36"/>
      <c r="AO278" s="36"/>
      <c r="AP278" s="36"/>
      <c r="AQ278" s="36"/>
      <c r="AR278" s="36"/>
      <c r="AS278" s="36"/>
      <c r="AT278" s="36"/>
      <c r="AU278" s="36"/>
      <c r="AV278" s="36"/>
      <c r="AW278" s="36"/>
      <c r="AX278" s="36"/>
      <c r="AY278" s="36"/>
      <c r="AZ278" s="36"/>
      <c r="BA278" s="36"/>
      <c r="BB278" s="36"/>
      <c r="BC278" s="36"/>
      <c r="BD278" s="36"/>
      <c r="BE278" s="36"/>
      <c r="BF278" s="36"/>
      <c r="BG278" s="36"/>
      <c r="BH278" s="36"/>
      <c r="BI278" s="36"/>
      <c r="BJ278" s="36"/>
      <c r="BK278" s="36"/>
      <c r="BL278" s="36"/>
      <c r="BM278" s="36"/>
      <c r="BN278" s="36"/>
      <c r="BO278" s="36"/>
      <c r="BP278" s="36"/>
      <c r="BQ278" s="36"/>
      <c r="BR278" s="36"/>
      <c r="BS278" s="36"/>
    </row>
    <row r="279" spans="1:71" s="12" customFormat="1" ht="12.75">
      <c r="A279" s="1"/>
      <c r="C279" s="13"/>
      <c r="D279" s="13"/>
      <c r="E279" s="13"/>
      <c r="F279" s="13"/>
      <c r="G279" s="14"/>
      <c r="H279" s="6"/>
      <c r="I279" s="36"/>
      <c r="J279" s="36"/>
      <c r="K279" s="36"/>
      <c r="L279" s="36"/>
      <c r="M279" s="196"/>
      <c r="N279" s="196"/>
      <c r="O279" s="32"/>
      <c r="P279" s="32"/>
      <c r="Q279" s="32"/>
      <c r="R279" s="32"/>
      <c r="S279" s="32"/>
      <c r="T279" s="32"/>
      <c r="U279" s="32"/>
      <c r="V279" s="32"/>
      <c r="W279" s="32"/>
      <c r="X279" s="38" t="s">
        <v>3823</v>
      </c>
      <c r="Y279" s="192" t="s">
        <v>3824</v>
      </c>
      <c r="Z279" s="192" t="s">
        <v>3905</v>
      </c>
      <c r="AA279" s="192" t="s">
        <v>3940</v>
      </c>
      <c r="AB279" s="192" t="s">
        <v>3822</v>
      </c>
      <c r="AC279" s="42"/>
      <c r="AD279" s="42"/>
      <c r="AE279" s="42"/>
      <c r="AF279" s="36"/>
      <c r="AG279" s="36"/>
      <c r="AH279" s="36"/>
      <c r="AI279" s="36"/>
      <c r="AJ279" s="36"/>
      <c r="AK279" s="36"/>
      <c r="AL279" s="36"/>
      <c r="AM279" s="36"/>
      <c r="AN279" s="36"/>
      <c r="AO279" s="36"/>
      <c r="AP279" s="36"/>
      <c r="AQ279" s="36"/>
      <c r="AR279" s="36"/>
      <c r="AS279" s="36"/>
      <c r="AT279" s="36"/>
      <c r="AU279" s="36"/>
      <c r="AV279" s="36"/>
      <c r="AW279" s="36"/>
      <c r="AX279" s="36"/>
      <c r="AY279" s="36"/>
      <c r="AZ279" s="36"/>
      <c r="BA279" s="36"/>
      <c r="BB279" s="36"/>
      <c r="BC279" s="36"/>
      <c r="BD279" s="36"/>
      <c r="BE279" s="36"/>
      <c r="BF279" s="36"/>
      <c r="BG279" s="36"/>
      <c r="BH279" s="36"/>
      <c r="BI279" s="36"/>
      <c r="BJ279" s="36"/>
      <c r="BK279" s="36"/>
      <c r="BL279" s="36"/>
      <c r="BM279" s="36"/>
      <c r="BN279" s="36"/>
      <c r="BO279" s="36"/>
      <c r="BP279" s="36"/>
      <c r="BQ279" s="36"/>
      <c r="BR279" s="36"/>
      <c r="BS279" s="36"/>
    </row>
    <row r="280" spans="1:71" s="12" customFormat="1" ht="12.75">
      <c r="A280" s="1"/>
      <c r="C280" s="13"/>
      <c r="D280" s="13"/>
      <c r="E280" s="13"/>
      <c r="F280" s="13"/>
      <c r="G280" s="14"/>
      <c r="H280" s="6"/>
      <c r="I280" s="36"/>
      <c r="J280" s="36"/>
      <c r="K280" s="36"/>
      <c r="L280" s="36"/>
      <c r="M280" s="196"/>
      <c r="N280" s="196"/>
      <c r="O280" s="32"/>
      <c r="P280" s="32"/>
      <c r="Q280" s="32"/>
      <c r="R280" s="32"/>
      <c r="S280" s="32"/>
      <c r="T280" s="32"/>
      <c r="U280" s="32"/>
      <c r="V280" s="32"/>
      <c r="W280" s="32"/>
      <c r="X280" s="38" t="s">
        <v>2097</v>
      </c>
      <c r="Y280" s="192" t="s">
        <v>2098</v>
      </c>
      <c r="Z280" s="192" t="s">
        <v>3939</v>
      </c>
      <c r="AA280" s="192" t="s">
        <v>1243</v>
      </c>
      <c r="AB280" s="192" t="s">
        <v>3941</v>
      </c>
      <c r="AC280" s="42"/>
      <c r="AD280" s="42"/>
      <c r="AE280" s="42"/>
      <c r="AF280" s="36"/>
      <c r="AG280" s="36"/>
      <c r="AH280" s="36"/>
      <c r="AI280" s="36"/>
      <c r="AJ280" s="36"/>
      <c r="AK280" s="36"/>
      <c r="AL280" s="36"/>
      <c r="AM280" s="36"/>
      <c r="AN280" s="36"/>
      <c r="AO280" s="36"/>
      <c r="AP280" s="36"/>
      <c r="AQ280" s="36"/>
      <c r="AR280" s="36"/>
      <c r="AS280" s="36"/>
      <c r="AT280" s="36"/>
      <c r="AU280" s="36"/>
      <c r="AV280" s="36"/>
      <c r="AW280" s="36"/>
      <c r="AX280" s="36"/>
      <c r="AY280" s="36"/>
      <c r="AZ280" s="36"/>
      <c r="BA280" s="36"/>
      <c r="BB280" s="36"/>
      <c r="BC280" s="36"/>
      <c r="BD280" s="36"/>
      <c r="BE280" s="36"/>
      <c r="BF280" s="36"/>
      <c r="BG280" s="36"/>
      <c r="BH280" s="36"/>
      <c r="BI280" s="36"/>
      <c r="BJ280" s="36"/>
      <c r="BK280" s="36"/>
      <c r="BL280" s="36"/>
      <c r="BM280" s="36"/>
      <c r="BN280" s="36"/>
      <c r="BO280" s="36"/>
      <c r="BP280" s="36"/>
      <c r="BQ280" s="36"/>
      <c r="BR280" s="36"/>
      <c r="BS280" s="36"/>
    </row>
    <row r="281" spans="1:71" s="12" customFormat="1" ht="12.75">
      <c r="A281" s="1"/>
      <c r="C281" s="13"/>
      <c r="D281" s="13"/>
      <c r="E281" s="13"/>
      <c r="F281" s="13"/>
      <c r="G281" s="14"/>
      <c r="H281" s="6"/>
      <c r="I281" s="36"/>
      <c r="J281" s="36"/>
      <c r="K281" s="36"/>
      <c r="L281" s="36"/>
      <c r="M281" s="196"/>
      <c r="N281" s="196"/>
      <c r="O281" s="32"/>
      <c r="P281" s="32"/>
      <c r="Q281" s="32"/>
      <c r="R281" s="32"/>
      <c r="S281" s="32"/>
      <c r="T281" s="32"/>
      <c r="U281" s="32"/>
      <c r="V281" s="32"/>
      <c r="W281" s="32"/>
      <c r="X281" s="38" t="s">
        <v>385</v>
      </c>
      <c r="Y281" s="192" t="s">
        <v>386</v>
      </c>
      <c r="Z281" s="192" t="s">
        <v>2099</v>
      </c>
      <c r="AA281" s="192" t="s">
        <v>3828</v>
      </c>
      <c r="AB281" s="192" t="s">
        <v>1244</v>
      </c>
      <c r="AC281" s="42"/>
      <c r="AD281" s="42"/>
      <c r="AE281" s="42"/>
      <c r="AF281" s="36"/>
      <c r="AG281" s="36"/>
      <c r="AH281" s="36"/>
      <c r="AI281" s="36"/>
      <c r="AJ281" s="36"/>
      <c r="AK281" s="36"/>
      <c r="AL281" s="36"/>
      <c r="AM281" s="36"/>
      <c r="AN281" s="36"/>
      <c r="AO281" s="36"/>
      <c r="AP281" s="36"/>
      <c r="AQ281" s="36"/>
      <c r="AR281" s="36"/>
      <c r="AS281" s="36"/>
      <c r="AT281" s="36"/>
      <c r="AU281" s="36"/>
      <c r="AV281" s="36"/>
      <c r="AW281" s="36"/>
      <c r="AX281" s="36"/>
      <c r="AY281" s="36"/>
      <c r="AZ281" s="36"/>
      <c r="BA281" s="36"/>
      <c r="BB281" s="36"/>
      <c r="BC281" s="36"/>
      <c r="BD281" s="36"/>
      <c r="BE281" s="36"/>
      <c r="BF281" s="36"/>
      <c r="BG281" s="36"/>
      <c r="BH281" s="36"/>
      <c r="BI281" s="36"/>
      <c r="BJ281" s="36"/>
      <c r="BK281" s="36"/>
      <c r="BL281" s="36"/>
      <c r="BM281" s="36"/>
      <c r="BN281" s="36"/>
      <c r="BO281" s="36"/>
      <c r="BP281" s="36"/>
      <c r="BQ281" s="36"/>
      <c r="BR281" s="36"/>
      <c r="BS281" s="36"/>
    </row>
    <row r="282" spans="1:71" s="12" customFormat="1" ht="12.75">
      <c r="A282" s="1"/>
      <c r="C282" s="13"/>
      <c r="D282" s="13"/>
      <c r="E282" s="13"/>
      <c r="F282" s="13"/>
      <c r="G282" s="14"/>
      <c r="H282" s="6"/>
      <c r="I282" s="36"/>
      <c r="J282" s="36"/>
      <c r="K282" s="36"/>
      <c r="L282" s="36"/>
      <c r="M282" s="196"/>
      <c r="N282" s="196"/>
      <c r="O282" s="32"/>
      <c r="P282" s="32"/>
      <c r="Q282" s="32"/>
      <c r="R282" s="32"/>
      <c r="S282" s="32"/>
      <c r="T282" s="32"/>
      <c r="U282" s="32"/>
      <c r="V282" s="32"/>
      <c r="W282" s="32"/>
      <c r="X282" s="38" t="s">
        <v>3830</v>
      </c>
      <c r="Y282" s="192" t="s">
        <v>3831</v>
      </c>
      <c r="Z282" s="192" t="s">
        <v>387</v>
      </c>
      <c r="AA282" s="192" t="s">
        <v>3833</v>
      </c>
      <c r="AB282" s="192" t="s">
        <v>3829</v>
      </c>
      <c r="AC282" s="42"/>
      <c r="AD282" s="42"/>
      <c r="AE282" s="42"/>
      <c r="AF282" s="36"/>
      <c r="AG282" s="36"/>
      <c r="AH282" s="36"/>
      <c r="AI282" s="36"/>
      <c r="AJ282" s="36"/>
      <c r="AK282" s="36"/>
      <c r="AL282" s="36"/>
      <c r="AM282" s="36"/>
      <c r="AN282" s="36"/>
      <c r="AO282" s="36"/>
      <c r="AP282" s="36"/>
      <c r="AQ282" s="36"/>
      <c r="AR282" s="36"/>
      <c r="AS282" s="36"/>
      <c r="AT282" s="36"/>
      <c r="AU282" s="36"/>
      <c r="AV282" s="36"/>
      <c r="AW282" s="36"/>
      <c r="AX282" s="36"/>
      <c r="AY282" s="36"/>
      <c r="AZ282" s="36"/>
      <c r="BA282" s="36"/>
      <c r="BB282" s="36"/>
      <c r="BC282" s="36"/>
      <c r="BD282" s="36"/>
      <c r="BE282" s="36"/>
      <c r="BF282" s="36"/>
      <c r="BG282" s="36"/>
      <c r="BH282" s="36"/>
      <c r="BI282" s="36"/>
      <c r="BJ282" s="36"/>
      <c r="BK282" s="36"/>
      <c r="BL282" s="36"/>
      <c r="BM282" s="36"/>
      <c r="BN282" s="36"/>
      <c r="BO282" s="36"/>
      <c r="BP282" s="36"/>
      <c r="BQ282" s="36"/>
      <c r="BR282" s="36"/>
      <c r="BS282" s="36"/>
    </row>
    <row r="283" spans="1:71" s="12" customFormat="1" ht="12.75">
      <c r="A283" s="1"/>
      <c r="C283" s="13"/>
      <c r="D283" s="13"/>
      <c r="E283" s="13"/>
      <c r="F283" s="13"/>
      <c r="G283" s="14"/>
      <c r="H283" s="6"/>
      <c r="I283" s="36"/>
      <c r="J283" s="36"/>
      <c r="K283" s="36"/>
      <c r="L283" s="36"/>
      <c r="M283" s="196"/>
      <c r="N283" s="196"/>
      <c r="O283" s="32"/>
      <c r="P283" s="32"/>
      <c r="Q283" s="32"/>
      <c r="R283" s="32"/>
      <c r="S283" s="32"/>
      <c r="T283" s="32"/>
      <c r="U283" s="32"/>
      <c r="V283" s="32"/>
      <c r="W283" s="32"/>
      <c r="X283" s="38" t="s">
        <v>3835</v>
      </c>
      <c r="Y283" s="192" t="s">
        <v>3836</v>
      </c>
      <c r="Z283" s="192" t="s">
        <v>3832</v>
      </c>
      <c r="AA283" s="192" t="s">
        <v>403</v>
      </c>
      <c r="AB283" s="192" t="s">
        <v>3834</v>
      </c>
      <c r="AC283" s="42"/>
      <c r="AD283" s="42"/>
      <c r="AE283" s="42"/>
      <c r="AF283" s="36"/>
      <c r="AG283" s="36"/>
      <c r="AH283" s="36"/>
      <c r="AI283" s="36"/>
      <c r="AJ283" s="36"/>
      <c r="AK283" s="36"/>
      <c r="AL283" s="36"/>
      <c r="AM283" s="36"/>
      <c r="AN283" s="36"/>
      <c r="AO283" s="36"/>
      <c r="AP283" s="36"/>
      <c r="AQ283" s="36"/>
      <c r="AR283" s="36"/>
      <c r="AS283" s="36"/>
      <c r="AT283" s="36"/>
      <c r="AU283" s="36"/>
      <c r="AV283" s="36"/>
      <c r="AW283" s="36"/>
      <c r="AX283" s="36"/>
      <c r="AY283" s="36"/>
      <c r="AZ283" s="36"/>
      <c r="BA283" s="36"/>
      <c r="BB283" s="36"/>
      <c r="BC283" s="36"/>
      <c r="BD283" s="36"/>
      <c r="BE283" s="36"/>
      <c r="BF283" s="36"/>
      <c r="BG283" s="36"/>
      <c r="BH283" s="36"/>
      <c r="BI283" s="36"/>
      <c r="BJ283" s="36"/>
      <c r="BK283" s="36"/>
      <c r="BL283" s="36"/>
      <c r="BM283" s="36"/>
      <c r="BN283" s="36"/>
      <c r="BO283" s="36"/>
      <c r="BP283" s="36"/>
      <c r="BQ283" s="36"/>
      <c r="BR283" s="36"/>
      <c r="BS283" s="36"/>
    </row>
    <row r="284" spans="1:71" s="12" customFormat="1" ht="12.75">
      <c r="A284" s="1"/>
      <c r="C284" s="13"/>
      <c r="D284" s="13"/>
      <c r="E284" s="13"/>
      <c r="F284" s="13"/>
      <c r="G284" s="14"/>
      <c r="H284" s="6"/>
      <c r="I284" s="36"/>
      <c r="J284" s="36"/>
      <c r="K284" s="36"/>
      <c r="L284" s="36"/>
      <c r="M284" s="196"/>
      <c r="N284" s="196"/>
      <c r="O284" s="32"/>
      <c r="P284" s="32"/>
      <c r="Q284" s="32"/>
      <c r="R284" s="32"/>
      <c r="S284" s="32"/>
      <c r="T284" s="32"/>
      <c r="U284" s="32"/>
      <c r="V284" s="32"/>
      <c r="W284" s="32"/>
      <c r="X284" s="38" t="s">
        <v>405</v>
      </c>
      <c r="Y284" s="192" t="s">
        <v>406</v>
      </c>
      <c r="Z284" s="192" t="s">
        <v>402</v>
      </c>
      <c r="AA284" s="192" t="s">
        <v>408</v>
      </c>
      <c r="AB284" s="192" t="s">
        <v>404</v>
      </c>
      <c r="AC284" s="42"/>
      <c r="AD284" s="42"/>
      <c r="AE284" s="42"/>
      <c r="AF284" s="36"/>
      <c r="AG284" s="36"/>
      <c r="AH284" s="36"/>
      <c r="AI284" s="36"/>
      <c r="AJ284" s="36"/>
      <c r="AK284" s="36"/>
      <c r="AL284" s="36"/>
      <c r="AM284" s="36"/>
      <c r="AN284" s="36"/>
      <c r="AO284" s="36"/>
      <c r="AP284" s="36"/>
      <c r="AQ284" s="36"/>
      <c r="AR284" s="36"/>
      <c r="AS284" s="36"/>
      <c r="AT284" s="36"/>
      <c r="AU284" s="36"/>
      <c r="AV284" s="36"/>
      <c r="AW284" s="36"/>
      <c r="AX284" s="36"/>
      <c r="AY284" s="36"/>
      <c r="AZ284" s="36"/>
      <c r="BA284" s="36"/>
      <c r="BB284" s="36"/>
      <c r="BC284" s="36"/>
      <c r="BD284" s="36"/>
      <c r="BE284" s="36"/>
      <c r="BF284" s="36"/>
      <c r="BG284" s="36"/>
      <c r="BH284" s="36"/>
      <c r="BI284" s="36"/>
      <c r="BJ284" s="36"/>
      <c r="BK284" s="36"/>
      <c r="BL284" s="36"/>
      <c r="BM284" s="36"/>
      <c r="BN284" s="36"/>
      <c r="BO284" s="36"/>
      <c r="BP284" s="36"/>
      <c r="BQ284" s="36"/>
      <c r="BR284" s="36"/>
      <c r="BS284" s="36"/>
    </row>
    <row r="285" spans="1:71" s="12" customFormat="1" ht="12.75">
      <c r="A285" s="1"/>
      <c r="C285" s="13"/>
      <c r="D285" s="13"/>
      <c r="E285" s="13"/>
      <c r="F285" s="13"/>
      <c r="G285" s="14"/>
      <c r="H285" s="6"/>
      <c r="I285" s="36"/>
      <c r="J285" s="36"/>
      <c r="K285" s="36"/>
      <c r="L285" s="36"/>
      <c r="M285" s="196"/>
      <c r="N285" s="196"/>
      <c r="O285" s="32"/>
      <c r="P285" s="32"/>
      <c r="Q285" s="32"/>
      <c r="R285" s="32"/>
      <c r="S285" s="32"/>
      <c r="T285" s="32"/>
      <c r="U285" s="32"/>
      <c r="V285" s="32"/>
      <c r="W285" s="32"/>
      <c r="X285" s="38" t="s">
        <v>410</v>
      </c>
      <c r="Y285" s="192" t="s">
        <v>1770</v>
      </c>
      <c r="Z285" s="192" t="s">
        <v>407</v>
      </c>
      <c r="AA285" s="192" t="s">
        <v>1772</v>
      </c>
      <c r="AB285" s="192" t="s">
        <v>409</v>
      </c>
      <c r="AC285" s="42"/>
      <c r="AD285" s="42"/>
      <c r="AE285" s="42"/>
      <c r="AF285" s="36"/>
      <c r="AG285" s="36"/>
      <c r="AH285" s="36"/>
      <c r="AI285" s="36"/>
      <c r="AJ285" s="36"/>
      <c r="AK285" s="36"/>
      <c r="AL285" s="36"/>
      <c r="AM285" s="36"/>
      <c r="AN285" s="36"/>
      <c r="AO285" s="36"/>
      <c r="AP285" s="36"/>
      <c r="AQ285" s="36"/>
      <c r="AR285" s="36"/>
      <c r="AS285" s="36"/>
      <c r="AT285" s="36"/>
      <c r="AU285" s="36"/>
      <c r="AV285" s="36"/>
      <c r="AW285" s="36"/>
      <c r="AX285" s="36"/>
      <c r="AY285" s="36"/>
      <c r="AZ285" s="36"/>
      <c r="BA285" s="36"/>
      <c r="BB285" s="36"/>
      <c r="BC285" s="36"/>
      <c r="BD285" s="36"/>
      <c r="BE285" s="36"/>
      <c r="BF285" s="36"/>
      <c r="BG285" s="36"/>
      <c r="BH285" s="36"/>
      <c r="BI285" s="36"/>
      <c r="BJ285" s="36"/>
      <c r="BK285" s="36"/>
      <c r="BL285" s="36"/>
      <c r="BM285" s="36"/>
      <c r="BN285" s="36"/>
      <c r="BO285" s="36"/>
      <c r="BP285" s="36"/>
      <c r="BQ285" s="36"/>
      <c r="BR285" s="36"/>
      <c r="BS285" s="36"/>
    </row>
    <row r="286" spans="1:71" s="12" customFormat="1" ht="12.75">
      <c r="A286" s="1"/>
      <c r="C286" s="13"/>
      <c r="D286" s="13"/>
      <c r="E286" s="13"/>
      <c r="F286" s="13"/>
      <c r="G286" s="14"/>
      <c r="H286" s="6"/>
      <c r="I286" s="36"/>
      <c r="J286" s="36"/>
      <c r="K286" s="36"/>
      <c r="L286" s="36"/>
      <c r="M286" s="196"/>
      <c r="N286" s="196"/>
      <c r="O286" s="32"/>
      <c r="P286" s="32"/>
      <c r="Q286" s="32"/>
      <c r="R286" s="32"/>
      <c r="S286" s="32"/>
      <c r="T286" s="32"/>
      <c r="U286" s="32"/>
      <c r="V286" s="32"/>
      <c r="W286" s="32"/>
      <c r="X286" s="38" t="s">
        <v>1775</v>
      </c>
      <c r="Y286" s="192" t="s">
        <v>1776</v>
      </c>
      <c r="Z286" s="192" t="s">
        <v>1771</v>
      </c>
      <c r="AA286" s="192" t="s">
        <v>1778</v>
      </c>
      <c r="AB286" s="192" t="s">
        <v>1774</v>
      </c>
      <c r="AC286" s="42"/>
      <c r="AD286" s="42"/>
      <c r="AE286" s="42"/>
      <c r="AF286" s="36"/>
      <c r="AG286" s="36"/>
      <c r="AH286" s="36"/>
      <c r="AI286" s="36"/>
      <c r="AJ286" s="36"/>
      <c r="AK286" s="36"/>
      <c r="AL286" s="36"/>
      <c r="AM286" s="36"/>
      <c r="AN286" s="36"/>
      <c r="AO286" s="36"/>
      <c r="AP286" s="36"/>
      <c r="AQ286" s="36"/>
      <c r="AR286" s="36"/>
      <c r="AS286" s="36"/>
      <c r="AT286" s="36"/>
      <c r="AU286" s="36"/>
      <c r="AV286" s="36"/>
      <c r="AW286" s="36"/>
      <c r="AX286" s="36"/>
      <c r="AY286" s="36"/>
      <c r="AZ286" s="36"/>
      <c r="BA286" s="36"/>
      <c r="BB286" s="36"/>
      <c r="BC286" s="36"/>
      <c r="BD286" s="36"/>
      <c r="BE286" s="36"/>
      <c r="BF286" s="36"/>
      <c r="BG286" s="36"/>
      <c r="BH286" s="36"/>
      <c r="BI286" s="36"/>
      <c r="BJ286" s="36"/>
      <c r="BK286" s="36"/>
      <c r="BL286" s="36"/>
      <c r="BM286" s="36"/>
      <c r="BN286" s="36"/>
      <c r="BO286" s="36"/>
      <c r="BP286" s="36"/>
      <c r="BQ286" s="36"/>
      <c r="BR286" s="36"/>
      <c r="BS286" s="36"/>
    </row>
    <row r="287" spans="1:71" s="12" customFormat="1" ht="12.75">
      <c r="A287" s="1"/>
      <c r="C287" s="13"/>
      <c r="D287" s="13"/>
      <c r="E287" s="13"/>
      <c r="F287" s="13"/>
      <c r="G287" s="14"/>
      <c r="H287" s="6"/>
      <c r="I287" s="36"/>
      <c r="J287" s="36"/>
      <c r="K287" s="36"/>
      <c r="L287" s="36"/>
      <c r="M287" s="196"/>
      <c r="N287" s="196"/>
      <c r="O287" s="32"/>
      <c r="P287" s="32"/>
      <c r="Q287" s="32"/>
      <c r="R287" s="32"/>
      <c r="S287" s="32"/>
      <c r="T287" s="32"/>
      <c r="U287" s="32"/>
      <c r="V287" s="32"/>
      <c r="W287" s="32"/>
      <c r="X287" s="38" t="s">
        <v>1779</v>
      </c>
      <c r="Y287" s="192" t="s">
        <v>1780</v>
      </c>
      <c r="Z287" s="192" t="s">
        <v>1777</v>
      </c>
      <c r="AA287" s="192" t="s">
        <v>1782</v>
      </c>
      <c r="AB287" s="192" t="s">
        <v>2669</v>
      </c>
      <c r="AC287" s="42"/>
      <c r="AD287" s="42"/>
      <c r="AE287" s="42"/>
      <c r="AF287" s="36"/>
      <c r="AG287" s="36"/>
      <c r="AH287" s="36"/>
      <c r="AI287" s="36"/>
      <c r="AJ287" s="36"/>
      <c r="AK287" s="36"/>
      <c r="AL287" s="36"/>
      <c r="AM287" s="36"/>
      <c r="AN287" s="36"/>
      <c r="AO287" s="36"/>
      <c r="AP287" s="36"/>
      <c r="AQ287" s="36"/>
      <c r="AR287" s="36"/>
      <c r="AS287" s="36"/>
      <c r="AT287" s="36"/>
      <c r="AU287" s="36"/>
      <c r="AV287" s="36"/>
      <c r="AW287" s="36"/>
      <c r="AX287" s="36"/>
      <c r="AY287" s="36"/>
      <c r="AZ287" s="36"/>
      <c r="BA287" s="36"/>
      <c r="BB287" s="36"/>
      <c r="BC287" s="36"/>
      <c r="BD287" s="36"/>
      <c r="BE287" s="36"/>
      <c r="BF287" s="36"/>
      <c r="BG287" s="36"/>
      <c r="BH287" s="36"/>
      <c r="BI287" s="36"/>
      <c r="BJ287" s="36"/>
      <c r="BK287" s="36"/>
      <c r="BL287" s="36"/>
      <c r="BM287" s="36"/>
      <c r="BN287" s="36"/>
      <c r="BO287" s="36"/>
      <c r="BP287" s="36"/>
      <c r="BQ287" s="36"/>
      <c r="BR287" s="36"/>
      <c r="BS287" s="36"/>
    </row>
    <row r="288" spans="1:71" s="12" customFormat="1" ht="12.75">
      <c r="A288" s="1"/>
      <c r="C288" s="13"/>
      <c r="D288" s="13"/>
      <c r="E288" s="13"/>
      <c r="F288" s="13"/>
      <c r="G288" s="14"/>
      <c r="H288" s="6"/>
      <c r="I288" s="36"/>
      <c r="J288" s="36"/>
      <c r="K288" s="36"/>
      <c r="L288" s="36"/>
      <c r="M288" s="196"/>
      <c r="N288" s="196"/>
      <c r="O288" s="32"/>
      <c r="P288" s="32"/>
      <c r="Q288" s="32"/>
      <c r="R288" s="32"/>
      <c r="S288" s="32"/>
      <c r="T288" s="32"/>
      <c r="U288" s="32"/>
      <c r="V288" s="32"/>
      <c r="W288" s="32"/>
      <c r="X288" s="38" t="s">
        <v>2742</v>
      </c>
      <c r="Y288" s="192" t="s">
        <v>2743</v>
      </c>
      <c r="Z288" s="192" t="s">
        <v>1781</v>
      </c>
      <c r="AA288" s="192" t="s">
        <v>473</v>
      </c>
      <c r="AB288" s="192" t="s">
        <v>2741</v>
      </c>
      <c r="AC288" s="42"/>
      <c r="AD288" s="42"/>
      <c r="AE288" s="42"/>
      <c r="AF288" s="36"/>
      <c r="AG288" s="36"/>
      <c r="AH288" s="36"/>
      <c r="AI288" s="36"/>
      <c r="AJ288" s="36"/>
      <c r="AK288" s="36"/>
      <c r="AL288" s="36"/>
      <c r="AM288" s="36"/>
      <c r="AN288" s="36"/>
      <c r="AO288" s="36"/>
      <c r="AP288" s="36"/>
      <c r="AQ288" s="36"/>
      <c r="AR288" s="36"/>
      <c r="AS288" s="36"/>
      <c r="AT288" s="36"/>
      <c r="AU288" s="36"/>
      <c r="AV288" s="36"/>
      <c r="AW288" s="36"/>
      <c r="AX288" s="36"/>
      <c r="AY288" s="36"/>
      <c r="AZ288" s="36"/>
      <c r="BA288" s="36"/>
      <c r="BB288" s="36"/>
      <c r="BC288" s="36"/>
      <c r="BD288" s="36"/>
      <c r="BE288" s="36"/>
      <c r="BF288" s="36"/>
      <c r="BG288" s="36"/>
      <c r="BH288" s="36"/>
      <c r="BI288" s="36"/>
      <c r="BJ288" s="36"/>
      <c r="BK288" s="36"/>
      <c r="BL288" s="36"/>
      <c r="BM288" s="36"/>
      <c r="BN288" s="36"/>
      <c r="BO288" s="36"/>
      <c r="BP288" s="36"/>
      <c r="BQ288" s="36"/>
      <c r="BR288" s="36"/>
      <c r="BS288" s="36"/>
    </row>
    <row r="289" spans="1:71" s="12" customFormat="1" ht="12.75">
      <c r="A289" s="1"/>
      <c r="C289" s="13"/>
      <c r="D289" s="13"/>
      <c r="E289" s="13"/>
      <c r="F289" s="13"/>
      <c r="G289" s="14"/>
      <c r="H289" s="6"/>
      <c r="I289" s="36"/>
      <c r="J289" s="36"/>
      <c r="K289" s="36"/>
      <c r="L289" s="36"/>
      <c r="M289" s="196"/>
      <c r="N289" s="196"/>
      <c r="O289" s="32"/>
      <c r="P289" s="32"/>
      <c r="Q289" s="32"/>
      <c r="R289" s="32"/>
      <c r="S289" s="32"/>
      <c r="T289" s="32"/>
      <c r="U289" s="32"/>
      <c r="V289" s="32"/>
      <c r="W289" s="32"/>
      <c r="X289" s="38" t="s">
        <v>3652</v>
      </c>
      <c r="Y289" s="192" t="s">
        <v>5</v>
      </c>
      <c r="Z289" s="192" t="s">
        <v>2744</v>
      </c>
      <c r="AA289" s="192" t="s">
        <v>7</v>
      </c>
      <c r="AB289" s="192" t="s">
        <v>3651</v>
      </c>
      <c r="AC289" s="42"/>
      <c r="AD289" s="42"/>
      <c r="AE289" s="42"/>
      <c r="AF289" s="36"/>
      <c r="AG289" s="36"/>
      <c r="AH289" s="36"/>
      <c r="AI289" s="36"/>
      <c r="AJ289" s="36"/>
      <c r="AK289" s="36"/>
      <c r="AL289" s="36"/>
      <c r="AM289" s="36"/>
      <c r="AN289" s="36"/>
      <c r="AO289" s="36"/>
      <c r="AP289" s="36"/>
      <c r="AQ289" s="36"/>
      <c r="AR289" s="36"/>
      <c r="AS289" s="36"/>
      <c r="AT289" s="36"/>
      <c r="AU289" s="36"/>
      <c r="AV289" s="36"/>
      <c r="AW289" s="36"/>
      <c r="AX289" s="36"/>
      <c r="AY289" s="36"/>
      <c r="AZ289" s="36"/>
      <c r="BA289" s="36"/>
      <c r="BB289" s="36"/>
      <c r="BC289" s="36"/>
      <c r="BD289" s="36"/>
      <c r="BE289" s="36"/>
      <c r="BF289" s="36"/>
      <c r="BG289" s="36"/>
      <c r="BH289" s="36"/>
      <c r="BI289" s="36"/>
      <c r="BJ289" s="36"/>
      <c r="BK289" s="36"/>
      <c r="BL289" s="36"/>
      <c r="BM289" s="36"/>
      <c r="BN289" s="36"/>
      <c r="BO289" s="36"/>
      <c r="BP289" s="36"/>
      <c r="BQ289" s="36"/>
      <c r="BR289" s="36"/>
      <c r="BS289" s="36"/>
    </row>
    <row r="290" spans="1:71" s="12" customFormat="1" ht="12.75">
      <c r="A290" s="1"/>
      <c r="C290" s="13"/>
      <c r="D290" s="13"/>
      <c r="E290" s="13"/>
      <c r="F290" s="13"/>
      <c r="G290" s="14"/>
      <c r="H290" s="6"/>
      <c r="I290" s="36"/>
      <c r="J290" s="36"/>
      <c r="K290" s="36"/>
      <c r="L290" s="36"/>
      <c r="M290" s="196"/>
      <c r="N290" s="196"/>
      <c r="O290" s="32"/>
      <c r="P290" s="32"/>
      <c r="Q290" s="32"/>
      <c r="R290" s="32"/>
      <c r="S290" s="32"/>
      <c r="T290" s="32"/>
      <c r="U290" s="32"/>
      <c r="V290" s="32"/>
      <c r="W290" s="32"/>
      <c r="X290" s="38" t="s">
        <v>9</v>
      </c>
      <c r="Y290" s="192" t="s">
        <v>10</v>
      </c>
      <c r="Z290" s="192" t="s">
        <v>6</v>
      </c>
      <c r="AA290" s="192" t="s">
        <v>3215</v>
      </c>
      <c r="AB290" s="192" t="s">
        <v>8</v>
      </c>
      <c r="AC290" s="42"/>
      <c r="AD290" s="42"/>
      <c r="AE290" s="42"/>
      <c r="AF290" s="36"/>
      <c r="AG290" s="36"/>
      <c r="AH290" s="36"/>
      <c r="AI290" s="36"/>
      <c r="AJ290" s="36"/>
      <c r="AK290" s="36"/>
      <c r="AL290" s="36"/>
      <c r="AM290" s="36"/>
      <c r="AN290" s="36"/>
      <c r="AO290" s="36"/>
      <c r="AP290" s="36"/>
      <c r="AQ290" s="36"/>
      <c r="AR290" s="36"/>
      <c r="AS290" s="36"/>
      <c r="AT290" s="36"/>
      <c r="AU290" s="36"/>
      <c r="AV290" s="36"/>
      <c r="AW290" s="36"/>
      <c r="AX290" s="36"/>
      <c r="AY290" s="36"/>
      <c r="AZ290" s="36"/>
      <c r="BA290" s="36"/>
      <c r="BB290" s="36"/>
      <c r="BC290" s="36"/>
      <c r="BD290" s="36"/>
      <c r="BE290" s="36"/>
      <c r="BF290" s="36"/>
      <c r="BG290" s="36"/>
      <c r="BH290" s="36"/>
      <c r="BI290" s="36"/>
      <c r="BJ290" s="36"/>
      <c r="BK290" s="36"/>
      <c r="BL290" s="36"/>
      <c r="BM290" s="36"/>
      <c r="BN290" s="36"/>
      <c r="BO290" s="36"/>
      <c r="BP290" s="36"/>
      <c r="BQ290" s="36"/>
      <c r="BR290" s="36"/>
      <c r="BS290" s="36"/>
    </row>
    <row r="291" spans="1:71" s="12" customFormat="1" ht="12.75">
      <c r="A291" s="1"/>
      <c r="C291" s="13"/>
      <c r="D291" s="13"/>
      <c r="E291" s="13"/>
      <c r="F291" s="13"/>
      <c r="G291" s="14"/>
      <c r="H291" s="6"/>
      <c r="I291" s="36"/>
      <c r="J291" s="36"/>
      <c r="K291" s="36"/>
      <c r="L291" s="36"/>
      <c r="M291" s="196"/>
      <c r="N291" s="196"/>
      <c r="O291" s="32"/>
      <c r="P291" s="32"/>
      <c r="Q291" s="32"/>
      <c r="R291" s="32"/>
      <c r="S291" s="32"/>
      <c r="T291" s="32"/>
      <c r="U291" s="32"/>
      <c r="V291" s="32"/>
      <c r="W291" s="32"/>
      <c r="X291" s="38" t="s">
        <v>3465</v>
      </c>
      <c r="Y291" s="192" t="s">
        <v>3466</v>
      </c>
      <c r="Z291" s="192" t="s">
        <v>11</v>
      </c>
      <c r="AA291" s="192" t="s">
        <v>3467</v>
      </c>
      <c r="AB291" s="192" t="s">
        <v>3464</v>
      </c>
      <c r="AC291" s="42"/>
      <c r="AD291" s="42"/>
      <c r="AE291" s="42"/>
      <c r="AF291" s="36"/>
      <c r="AG291" s="36"/>
      <c r="AH291" s="36"/>
      <c r="AI291" s="36"/>
      <c r="AJ291" s="36"/>
      <c r="AK291" s="36"/>
      <c r="AL291" s="36"/>
      <c r="AM291" s="36"/>
      <c r="AN291" s="36"/>
      <c r="AO291" s="36"/>
      <c r="AP291" s="36"/>
      <c r="AQ291" s="36"/>
      <c r="AR291" s="36"/>
      <c r="AS291" s="36"/>
      <c r="AT291" s="36"/>
      <c r="AU291" s="36"/>
      <c r="AV291" s="36"/>
      <c r="AW291" s="36"/>
      <c r="AX291" s="36"/>
      <c r="AY291" s="36"/>
      <c r="AZ291" s="36"/>
      <c r="BA291" s="36"/>
      <c r="BB291" s="36"/>
      <c r="BC291" s="36"/>
      <c r="BD291" s="36"/>
      <c r="BE291" s="36"/>
      <c r="BF291" s="36"/>
      <c r="BG291" s="36"/>
      <c r="BH291" s="36"/>
      <c r="BI291" s="36"/>
      <c r="BJ291" s="36"/>
      <c r="BK291" s="36"/>
      <c r="BL291" s="36"/>
      <c r="BM291" s="36"/>
      <c r="BN291" s="36"/>
      <c r="BO291" s="36"/>
      <c r="BP291" s="36"/>
      <c r="BQ291" s="36"/>
      <c r="BR291" s="36"/>
      <c r="BS291" s="36"/>
    </row>
    <row r="292" spans="1:71" s="12" customFormat="1" ht="12.75">
      <c r="A292" s="1"/>
      <c r="C292" s="13"/>
      <c r="D292" s="13"/>
      <c r="E292" s="13"/>
      <c r="F292" s="13"/>
      <c r="G292" s="14"/>
      <c r="H292" s="6"/>
      <c r="I292" s="36"/>
      <c r="J292" s="36"/>
      <c r="K292" s="36"/>
      <c r="L292" s="36"/>
      <c r="M292" s="196"/>
      <c r="N292" s="196"/>
      <c r="O292" s="32"/>
      <c r="P292" s="32"/>
      <c r="Q292" s="32"/>
      <c r="R292" s="32"/>
      <c r="S292" s="32"/>
      <c r="T292" s="32"/>
      <c r="U292" s="32"/>
      <c r="V292" s="32"/>
      <c r="W292" s="32"/>
      <c r="X292" s="38" t="s">
        <v>3080</v>
      </c>
      <c r="Y292" s="192" t="s">
        <v>742</v>
      </c>
      <c r="Z292" s="192" t="s">
        <v>2661</v>
      </c>
      <c r="AA292" s="192" t="s">
        <v>3027</v>
      </c>
      <c r="AB292" s="192" t="s">
        <v>3468</v>
      </c>
      <c r="AC292" s="42"/>
      <c r="AD292" s="42"/>
      <c r="AE292" s="42"/>
      <c r="AF292" s="36"/>
      <c r="AG292" s="36"/>
      <c r="AH292" s="36"/>
      <c r="AI292" s="36"/>
      <c r="AJ292" s="36"/>
      <c r="AK292" s="36"/>
      <c r="AL292" s="36"/>
      <c r="AM292" s="36"/>
      <c r="AN292" s="36"/>
      <c r="AO292" s="36"/>
      <c r="AP292" s="36"/>
      <c r="AQ292" s="36"/>
      <c r="AR292" s="36"/>
      <c r="AS292" s="36"/>
      <c r="AT292" s="36"/>
      <c r="AU292" s="36"/>
      <c r="AV292" s="36"/>
      <c r="AW292" s="36"/>
      <c r="AX292" s="36"/>
      <c r="AY292" s="36"/>
      <c r="AZ292" s="36"/>
      <c r="BA292" s="36"/>
      <c r="BB292" s="36"/>
      <c r="BC292" s="36"/>
      <c r="BD292" s="36"/>
      <c r="BE292" s="36"/>
      <c r="BF292" s="36"/>
      <c r="BG292" s="36"/>
      <c r="BH292" s="36"/>
      <c r="BI292" s="36"/>
      <c r="BJ292" s="36"/>
      <c r="BK292" s="36"/>
      <c r="BL292" s="36"/>
      <c r="BM292" s="36"/>
      <c r="BN292" s="36"/>
      <c r="BO292" s="36"/>
      <c r="BP292" s="36"/>
      <c r="BQ292" s="36"/>
      <c r="BR292" s="36"/>
      <c r="BS292" s="36"/>
    </row>
    <row r="293" spans="1:71" s="12" customFormat="1" ht="12.75">
      <c r="A293" s="1"/>
      <c r="C293" s="13"/>
      <c r="D293" s="13"/>
      <c r="E293" s="13"/>
      <c r="F293" s="13"/>
      <c r="G293" s="14"/>
      <c r="H293" s="6"/>
      <c r="I293" s="36"/>
      <c r="J293" s="36"/>
      <c r="K293" s="36"/>
      <c r="L293" s="36"/>
      <c r="M293" s="196"/>
      <c r="N293" s="196"/>
      <c r="O293" s="32"/>
      <c r="P293" s="32"/>
      <c r="Q293" s="32"/>
      <c r="R293" s="32"/>
      <c r="S293" s="32"/>
      <c r="T293" s="32"/>
      <c r="U293" s="32"/>
      <c r="V293" s="32"/>
      <c r="W293" s="32"/>
      <c r="X293" s="38" t="s">
        <v>3029</v>
      </c>
      <c r="Y293" s="192" t="s">
        <v>3030</v>
      </c>
      <c r="Z293" s="192" t="s">
        <v>3026</v>
      </c>
      <c r="AA293" s="192" t="s">
        <v>3088</v>
      </c>
      <c r="AB293" s="192" t="s">
        <v>3028</v>
      </c>
      <c r="AC293" s="42"/>
      <c r="AD293" s="42"/>
      <c r="AE293" s="42"/>
      <c r="AF293" s="36"/>
      <c r="AG293" s="36"/>
      <c r="AH293" s="36"/>
      <c r="AI293" s="36"/>
      <c r="AJ293" s="36"/>
      <c r="AK293" s="36"/>
      <c r="AL293" s="36"/>
      <c r="AM293" s="36"/>
      <c r="AN293" s="36"/>
      <c r="AO293" s="36"/>
      <c r="AP293" s="36"/>
      <c r="AQ293" s="36"/>
      <c r="AR293" s="36"/>
      <c r="AS293" s="36"/>
      <c r="AT293" s="36"/>
      <c r="AU293" s="36"/>
      <c r="AV293" s="36"/>
      <c r="AW293" s="36"/>
      <c r="AX293" s="36"/>
      <c r="AY293" s="36"/>
      <c r="AZ293" s="36"/>
      <c r="BA293" s="36"/>
      <c r="BB293" s="36"/>
      <c r="BC293" s="36"/>
      <c r="BD293" s="36"/>
      <c r="BE293" s="36"/>
      <c r="BF293" s="36"/>
      <c r="BG293" s="36"/>
      <c r="BH293" s="36"/>
      <c r="BI293" s="36"/>
      <c r="BJ293" s="36"/>
      <c r="BK293" s="36"/>
      <c r="BL293" s="36"/>
      <c r="BM293" s="36"/>
      <c r="BN293" s="36"/>
      <c r="BO293" s="36"/>
      <c r="BP293" s="36"/>
      <c r="BQ293" s="36"/>
      <c r="BR293" s="36"/>
      <c r="BS293" s="36"/>
    </row>
    <row r="294" spans="1:71" s="12" customFormat="1" ht="12.75">
      <c r="A294" s="1"/>
      <c r="C294" s="13"/>
      <c r="D294" s="13"/>
      <c r="E294" s="13"/>
      <c r="F294" s="13"/>
      <c r="G294" s="14"/>
      <c r="H294" s="6"/>
      <c r="I294" s="36"/>
      <c r="J294" s="36"/>
      <c r="K294" s="36"/>
      <c r="L294" s="36"/>
      <c r="M294" s="196"/>
      <c r="N294" s="196"/>
      <c r="O294" s="32"/>
      <c r="P294" s="32"/>
      <c r="Q294" s="32"/>
      <c r="R294" s="32"/>
      <c r="S294" s="32"/>
      <c r="T294" s="32"/>
      <c r="U294" s="32"/>
      <c r="V294" s="32"/>
      <c r="W294" s="32"/>
      <c r="X294" s="38" t="s">
        <v>3090</v>
      </c>
      <c r="Y294" s="192" t="s">
        <v>3091</v>
      </c>
      <c r="Z294" s="192" t="s">
        <v>3087</v>
      </c>
      <c r="AA294" s="192" t="s">
        <v>3093</v>
      </c>
      <c r="AB294" s="192" t="s">
        <v>3089</v>
      </c>
      <c r="AC294" s="42"/>
      <c r="AD294" s="42"/>
      <c r="AE294" s="42"/>
      <c r="AF294" s="36"/>
      <c r="AG294" s="36"/>
      <c r="AH294" s="36"/>
      <c r="AI294" s="36"/>
      <c r="AJ294" s="36"/>
      <c r="AK294" s="36"/>
      <c r="AL294" s="36"/>
      <c r="AM294" s="36"/>
      <c r="AN294" s="36"/>
      <c r="AO294" s="36"/>
      <c r="AP294" s="36"/>
      <c r="AQ294" s="36"/>
      <c r="AR294" s="36"/>
      <c r="AS294" s="36"/>
      <c r="AT294" s="36"/>
      <c r="AU294" s="36"/>
      <c r="AV294" s="36"/>
      <c r="AW294" s="36"/>
      <c r="AX294" s="36"/>
      <c r="AY294" s="36"/>
      <c r="AZ294" s="36"/>
      <c r="BA294" s="36"/>
      <c r="BB294" s="36"/>
      <c r="BC294" s="36"/>
      <c r="BD294" s="36"/>
      <c r="BE294" s="36"/>
      <c r="BF294" s="36"/>
      <c r="BG294" s="36"/>
      <c r="BH294" s="36"/>
      <c r="BI294" s="36"/>
      <c r="BJ294" s="36"/>
      <c r="BK294" s="36"/>
      <c r="BL294" s="36"/>
      <c r="BM294" s="36"/>
      <c r="BN294" s="36"/>
      <c r="BO294" s="36"/>
      <c r="BP294" s="36"/>
      <c r="BQ294" s="36"/>
      <c r="BR294" s="36"/>
      <c r="BS294" s="36"/>
    </row>
    <row r="295" spans="1:71" s="12" customFormat="1" ht="12.75">
      <c r="A295" s="1"/>
      <c r="C295" s="13"/>
      <c r="D295" s="13"/>
      <c r="E295" s="13"/>
      <c r="F295" s="13"/>
      <c r="G295" s="14"/>
      <c r="H295" s="6"/>
      <c r="I295" s="36"/>
      <c r="J295" s="36"/>
      <c r="K295" s="36"/>
      <c r="L295" s="36"/>
      <c r="M295" s="196"/>
      <c r="N295" s="196"/>
      <c r="O295" s="32"/>
      <c r="P295" s="32"/>
      <c r="Q295" s="32"/>
      <c r="R295" s="32"/>
      <c r="S295" s="32"/>
      <c r="T295" s="32"/>
      <c r="U295" s="32"/>
      <c r="V295" s="32"/>
      <c r="W295" s="32"/>
      <c r="X295" s="38" t="s">
        <v>3219</v>
      </c>
      <c r="Y295" s="192" t="s">
        <v>3220</v>
      </c>
      <c r="Z295" s="192" t="s">
        <v>3092</v>
      </c>
      <c r="AA295" s="192" t="s">
        <v>3222</v>
      </c>
      <c r="AB295" s="192" t="s">
        <v>3094</v>
      </c>
      <c r="AC295" s="42"/>
      <c r="AD295" s="42"/>
      <c r="AE295" s="42"/>
      <c r="AF295" s="36"/>
      <c r="AG295" s="36"/>
      <c r="AH295" s="36"/>
      <c r="AI295" s="36"/>
      <c r="AJ295" s="36"/>
      <c r="AK295" s="36"/>
      <c r="AL295" s="36"/>
      <c r="AM295" s="36"/>
      <c r="AN295" s="36"/>
      <c r="AO295" s="36"/>
      <c r="AP295" s="36"/>
      <c r="AQ295" s="36"/>
      <c r="AR295" s="36"/>
      <c r="AS295" s="36"/>
      <c r="AT295" s="36"/>
      <c r="AU295" s="36"/>
      <c r="AV295" s="36"/>
      <c r="AW295" s="36"/>
      <c r="AX295" s="36"/>
      <c r="AY295" s="36"/>
      <c r="AZ295" s="36"/>
      <c r="BA295" s="36"/>
      <c r="BB295" s="36"/>
      <c r="BC295" s="36"/>
      <c r="BD295" s="36"/>
      <c r="BE295" s="36"/>
      <c r="BF295" s="36"/>
      <c r="BG295" s="36"/>
      <c r="BH295" s="36"/>
      <c r="BI295" s="36"/>
      <c r="BJ295" s="36"/>
      <c r="BK295" s="36"/>
      <c r="BL295" s="36"/>
      <c r="BM295" s="36"/>
      <c r="BN295" s="36"/>
      <c r="BO295" s="36"/>
      <c r="BP295" s="36"/>
      <c r="BQ295" s="36"/>
      <c r="BR295" s="36"/>
      <c r="BS295" s="36"/>
    </row>
    <row r="296" spans="1:71" s="12" customFormat="1" ht="12.75">
      <c r="A296" s="1"/>
      <c r="C296" s="13"/>
      <c r="D296" s="13"/>
      <c r="E296" s="13"/>
      <c r="F296" s="13"/>
      <c r="G296" s="14"/>
      <c r="H296" s="6"/>
      <c r="I296" s="36"/>
      <c r="J296" s="36"/>
      <c r="K296" s="36"/>
      <c r="L296" s="36"/>
      <c r="M296" s="196"/>
      <c r="N296" s="196"/>
      <c r="O296" s="32"/>
      <c r="P296" s="32"/>
      <c r="Q296" s="32"/>
      <c r="R296" s="32"/>
      <c r="S296" s="32"/>
      <c r="T296" s="32"/>
      <c r="U296" s="32"/>
      <c r="V296" s="32"/>
      <c r="W296" s="32"/>
      <c r="X296" s="38" t="s">
        <v>3224</v>
      </c>
      <c r="Y296" s="192" t="s">
        <v>3225</v>
      </c>
      <c r="Z296" s="192" t="s">
        <v>3221</v>
      </c>
      <c r="AA296" s="192" t="s">
        <v>3721</v>
      </c>
      <c r="AB296" s="192" t="s">
        <v>3223</v>
      </c>
      <c r="AC296" s="42"/>
      <c r="AD296" s="42"/>
      <c r="AE296" s="42"/>
      <c r="AF296" s="36"/>
      <c r="AG296" s="36"/>
      <c r="AH296" s="36"/>
      <c r="AI296" s="36"/>
      <c r="AJ296" s="36"/>
      <c r="AK296" s="36"/>
      <c r="AL296" s="36"/>
      <c r="AM296" s="36"/>
      <c r="AN296" s="36"/>
      <c r="AO296" s="36"/>
      <c r="AP296" s="36"/>
      <c r="AQ296" s="36"/>
      <c r="AR296" s="36"/>
      <c r="AS296" s="36"/>
      <c r="AT296" s="36"/>
      <c r="AU296" s="36"/>
      <c r="AV296" s="36"/>
      <c r="AW296" s="36"/>
      <c r="AX296" s="36"/>
      <c r="AY296" s="36"/>
      <c r="AZ296" s="36"/>
      <c r="BA296" s="36"/>
      <c r="BB296" s="36"/>
      <c r="BC296" s="36"/>
      <c r="BD296" s="36"/>
      <c r="BE296" s="36"/>
      <c r="BF296" s="36"/>
      <c r="BG296" s="36"/>
      <c r="BH296" s="36"/>
      <c r="BI296" s="36"/>
      <c r="BJ296" s="36"/>
      <c r="BK296" s="36"/>
      <c r="BL296" s="36"/>
      <c r="BM296" s="36"/>
      <c r="BN296" s="36"/>
      <c r="BO296" s="36"/>
      <c r="BP296" s="36"/>
      <c r="BQ296" s="36"/>
      <c r="BR296" s="36"/>
      <c r="BS296" s="36"/>
    </row>
    <row r="297" spans="1:71" s="12" customFormat="1" ht="12.75">
      <c r="A297" s="1"/>
      <c r="C297" s="13"/>
      <c r="D297" s="13"/>
      <c r="E297" s="13"/>
      <c r="F297" s="13"/>
      <c r="G297" s="14"/>
      <c r="H297" s="6"/>
      <c r="I297" s="36"/>
      <c r="J297" s="36"/>
      <c r="K297" s="36"/>
      <c r="L297" s="36"/>
      <c r="M297" s="196"/>
      <c r="N297" s="196"/>
      <c r="O297" s="32"/>
      <c r="P297" s="32"/>
      <c r="Q297" s="32"/>
      <c r="R297" s="32"/>
      <c r="S297" s="32"/>
      <c r="T297" s="32"/>
      <c r="U297" s="32"/>
      <c r="V297" s="32"/>
      <c r="W297" s="32"/>
      <c r="X297" s="38" t="s">
        <v>3723</v>
      </c>
      <c r="Y297" s="192" t="s">
        <v>3724</v>
      </c>
      <c r="Z297" s="192" t="s">
        <v>3226</v>
      </c>
      <c r="AA297" s="192" t="s">
        <v>3726</v>
      </c>
      <c r="AB297" s="192" t="s">
        <v>3722</v>
      </c>
      <c r="AC297" s="42"/>
      <c r="AD297" s="42"/>
      <c r="AE297" s="42"/>
      <c r="AF297" s="36"/>
      <c r="AG297" s="36"/>
      <c r="AH297" s="36"/>
      <c r="AI297" s="36"/>
      <c r="AJ297" s="36"/>
      <c r="AK297" s="36"/>
      <c r="AL297" s="36"/>
      <c r="AM297" s="36"/>
      <c r="AN297" s="36"/>
      <c r="AO297" s="36"/>
      <c r="AP297" s="36"/>
      <c r="AQ297" s="36"/>
      <c r="AR297" s="36"/>
      <c r="AS297" s="36"/>
      <c r="AT297" s="36"/>
      <c r="AU297" s="36"/>
      <c r="AV297" s="36"/>
      <c r="AW297" s="36"/>
      <c r="AX297" s="36"/>
      <c r="AY297" s="36"/>
      <c r="AZ297" s="36"/>
      <c r="BA297" s="36"/>
      <c r="BB297" s="36"/>
      <c r="BC297" s="36"/>
      <c r="BD297" s="36"/>
      <c r="BE297" s="36"/>
      <c r="BF297" s="36"/>
      <c r="BG297" s="36"/>
      <c r="BH297" s="36"/>
      <c r="BI297" s="36"/>
      <c r="BJ297" s="36"/>
      <c r="BK297" s="36"/>
      <c r="BL297" s="36"/>
      <c r="BM297" s="36"/>
      <c r="BN297" s="36"/>
      <c r="BO297" s="36"/>
      <c r="BP297" s="36"/>
      <c r="BQ297" s="36"/>
      <c r="BR297" s="36"/>
      <c r="BS297" s="36"/>
    </row>
    <row r="298" spans="1:71" s="12" customFormat="1" ht="12.75">
      <c r="A298" s="1"/>
      <c r="C298" s="13"/>
      <c r="D298" s="13"/>
      <c r="E298" s="13"/>
      <c r="F298" s="13"/>
      <c r="G298" s="14"/>
      <c r="H298" s="6"/>
      <c r="I298" s="36"/>
      <c r="J298" s="36"/>
      <c r="K298" s="36"/>
      <c r="L298" s="36"/>
      <c r="M298" s="196"/>
      <c r="N298" s="196"/>
      <c r="O298" s="32"/>
      <c r="P298" s="32"/>
      <c r="Q298" s="32"/>
      <c r="R298" s="32"/>
      <c r="S298" s="32"/>
      <c r="T298" s="32"/>
      <c r="U298" s="32"/>
      <c r="V298" s="32"/>
      <c r="W298" s="32"/>
      <c r="X298" s="38" t="s">
        <v>3728</v>
      </c>
      <c r="Y298" s="192" t="s">
        <v>3729</v>
      </c>
      <c r="Z298" s="192" t="s">
        <v>3725</v>
      </c>
      <c r="AA298" s="192" t="s">
        <v>3237</v>
      </c>
      <c r="AB298" s="192" t="s">
        <v>3727</v>
      </c>
      <c r="AC298" s="42"/>
      <c r="AD298" s="42"/>
      <c r="AE298" s="42"/>
      <c r="AF298" s="36"/>
      <c r="AG298" s="36"/>
      <c r="AH298" s="36"/>
      <c r="AI298" s="36"/>
      <c r="AJ298" s="36"/>
      <c r="AK298" s="36"/>
      <c r="AL298" s="36"/>
      <c r="AM298" s="36"/>
      <c r="AN298" s="36"/>
      <c r="AO298" s="36"/>
      <c r="AP298" s="36"/>
      <c r="AQ298" s="36"/>
      <c r="AR298" s="36"/>
      <c r="AS298" s="36"/>
      <c r="AT298" s="36"/>
      <c r="AU298" s="36"/>
      <c r="AV298" s="36"/>
      <c r="AW298" s="36"/>
      <c r="AX298" s="36"/>
      <c r="AY298" s="36"/>
      <c r="AZ298" s="36"/>
      <c r="BA298" s="36"/>
      <c r="BB298" s="36"/>
      <c r="BC298" s="36"/>
      <c r="BD298" s="36"/>
      <c r="BE298" s="36"/>
      <c r="BF298" s="36"/>
      <c r="BG298" s="36"/>
      <c r="BH298" s="36"/>
      <c r="BI298" s="36"/>
      <c r="BJ298" s="36"/>
      <c r="BK298" s="36"/>
      <c r="BL298" s="36"/>
      <c r="BM298" s="36"/>
      <c r="BN298" s="36"/>
      <c r="BO298" s="36"/>
      <c r="BP298" s="36"/>
      <c r="BQ298" s="36"/>
      <c r="BR298" s="36"/>
      <c r="BS298" s="36"/>
    </row>
    <row r="299" spans="1:71" s="12" customFormat="1" ht="12.75">
      <c r="A299" s="1"/>
      <c r="C299" s="13"/>
      <c r="D299" s="13"/>
      <c r="E299" s="13"/>
      <c r="F299" s="13"/>
      <c r="G299" s="14"/>
      <c r="H299" s="6"/>
      <c r="I299" s="36"/>
      <c r="J299" s="36"/>
      <c r="K299" s="36"/>
      <c r="L299" s="36"/>
      <c r="M299" s="196"/>
      <c r="N299" s="196"/>
      <c r="O299" s="32"/>
      <c r="P299" s="32"/>
      <c r="Q299" s="32"/>
      <c r="R299" s="32"/>
      <c r="S299" s="32"/>
      <c r="T299" s="32"/>
      <c r="U299" s="32"/>
      <c r="V299" s="32"/>
      <c r="W299" s="32"/>
      <c r="X299" s="38" t="s">
        <v>3239</v>
      </c>
      <c r="Y299" s="192" t="s">
        <v>3240</v>
      </c>
      <c r="Z299" s="192" t="s">
        <v>3730</v>
      </c>
      <c r="AA299" s="192" t="s">
        <v>3242</v>
      </c>
      <c r="AB299" s="192" t="s">
        <v>3238</v>
      </c>
      <c r="AC299" s="42"/>
      <c r="AD299" s="42"/>
      <c r="AE299" s="42"/>
      <c r="AF299" s="36"/>
      <c r="AG299" s="36"/>
      <c r="AH299" s="36"/>
      <c r="AI299" s="36"/>
      <c r="AJ299" s="36"/>
      <c r="AK299" s="36"/>
      <c r="AL299" s="36"/>
      <c r="AM299" s="36"/>
      <c r="AN299" s="36"/>
      <c r="AO299" s="36"/>
      <c r="AP299" s="36"/>
      <c r="AQ299" s="36"/>
      <c r="AR299" s="36"/>
      <c r="AS299" s="36"/>
      <c r="AT299" s="36"/>
      <c r="AU299" s="36"/>
      <c r="AV299" s="36"/>
      <c r="AW299" s="36"/>
      <c r="AX299" s="36"/>
      <c r="AY299" s="36"/>
      <c r="AZ299" s="36"/>
      <c r="BA299" s="36"/>
      <c r="BB299" s="36"/>
      <c r="BC299" s="36"/>
      <c r="BD299" s="36"/>
      <c r="BE299" s="36"/>
      <c r="BF299" s="36"/>
      <c r="BG299" s="36"/>
      <c r="BH299" s="36"/>
      <c r="BI299" s="36"/>
      <c r="BJ299" s="36"/>
      <c r="BK299" s="36"/>
      <c r="BL299" s="36"/>
      <c r="BM299" s="36"/>
      <c r="BN299" s="36"/>
      <c r="BO299" s="36"/>
      <c r="BP299" s="36"/>
      <c r="BQ299" s="36"/>
      <c r="BR299" s="36"/>
      <c r="BS299" s="36"/>
    </row>
    <row r="300" spans="1:71" s="12" customFormat="1" ht="12.75">
      <c r="A300" s="1"/>
      <c r="C300" s="13"/>
      <c r="D300" s="13"/>
      <c r="E300" s="13"/>
      <c r="F300" s="13"/>
      <c r="G300" s="14"/>
      <c r="H300" s="6"/>
      <c r="I300" s="36"/>
      <c r="J300" s="36"/>
      <c r="K300" s="36"/>
      <c r="L300" s="36"/>
      <c r="M300" s="196"/>
      <c r="N300" s="196"/>
      <c r="O300" s="32"/>
      <c r="P300" s="32"/>
      <c r="Q300" s="32"/>
      <c r="R300" s="32"/>
      <c r="S300" s="32"/>
      <c r="T300" s="32"/>
      <c r="U300" s="32"/>
      <c r="V300" s="32"/>
      <c r="W300" s="32"/>
      <c r="X300" s="38" t="s">
        <v>3051</v>
      </c>
      <c r="Y300" s="192" t="s">
        <v>3052</v>
      </c>
      <c r="Z300" s="192" t="s">
        <v>3241</v>
      </c>
      <c r="AA300" s="192" t="s">
        <v>3054</v>
      </c>
      <c r="AB300" s="192" t="s">
        <v>3243</v>
      </c>
      <c r="AC300" s="42"/>
      <c r="AD300" s="42"/>
      <c r="AE300" s="42"/>
      <c r="AF300" s="36"/>
      <c r="AG300" s="36"/>
      <c r="AH300" s="36"/>
      <c r="AI300" s="36"/>
      <c r="AJ300" s="36"/>
      <c r="AK300" s="36"/>
      <c r="AL300" s="36"/>
      <c r="AM300" s="36"/>
      <c r="AN300" s="36"/>
      <c r="AO300" s="36"/>
      <c r="AP300" s="36"/>
      <c r="AQ300" s="36"/>
      <c r="AR300" s="36"/>
      <c r="AS300" s="36"/>
      <c r="AT300" s="36"/>
      <c r="AU300" s="36"/>
      <c r="AV300" s="36"/>
      <c r="AW300" s="36"/>
      <c r="AX300" s="36"/>
      <c r="AY300" s="36"/>
      <c r="AZ300" s="36"/>
      <c r="BA300" s="36"/>
      <c r="BB300" s="36"/>
      <c r="BC300" s="36"/>
      <c r="BD300" s="36"/>
      <c r="BE300" s="36"/>
      <c r="BF300" s="36"/>
      <c r="BG300" s="36"/>
      <c r="BH300" s="36"/>
      <c r="BI300" s="36"/>
      <c r="BJ300" s="36"/>
      <c r="BK300" s="36"/>
      <c r="BL300" s="36"/>
      <c r="BM300" s="36"/>
      <c r="BN300" s="36"/>
      <c r="BO300" s="36"/>
      <c r="BP300" s="36"/>
      <c r="BQ300" s="36"/>
      <c r="BR300" s="36"/>
      <c r="BS300" s="36"/>
    </row>
    <row r="301" spans="1:71" s="12" customFormat="1" ht="12.75">
      <c r="A301" s="1"/>
      <c r="C301" s="13"/>
      <c r="D301" s="13"/>
      <c r="E301" s="13"/>
      <c r="F301" s="13"/>
      <c r="G301" s="14"/>
      <c r="H301" s="6"/>
      <c r="I301" s="36"/>
      <c r="J301" s="36"/>
      <c r="K301" s="36"/>
      <c r="L301" s="36"/>
      <c r="M301" s="196"/>
      <c r="N301" s="196"/>
      <c r="O301" s="32"/>
      <c r="P301" s="32"/>
      <c r="Q301" s="32"/>
      <c r="R301" s="32"/>
      <c r="S301" s="32"/>
      <c r="T301" s="32"/>
      <c r="U301" s="32"/>
      <c r="V301" s="32"/>
      <c r="W301" s="32"/>
      <c r="X301" s="38" t="s">
        <v>3839</v>
      </c>
      <c r="Y301" s="192" t="s">
        <v>3840</v>
      </c>
      <c r="Z301" s="192" t="s">
        <v>3053</v>
      </c>
      <c r="AA301" s="192" t="s">
        <v>2715</v>
      </c>
      <c r="AB301" s="192" t="s">
        <v>3838</v>
      </c>
      <c r="AC301" s="42"/>
      <c r="AD301" s="42"/>
      <c r="AE301" s="42"/>
      <c r="AF301" s="36"/>
      <c r="AG301" s="36"/>
      <c r="AH301" s="36"/>
      <c r="AI301" s="36"/>
      <c r="AJ301" s="36"/>
      <c r="AK301" s="36"/>
      <c r="AL301" s="36"/>
      <c r="AM301" s="36"/>
      <c r="AN301" s="36"/>
      <c r="AO301" s="36"/>
      <c r="AP301" s="36"/>
      <c r="AQ301" s="36"/>
      <c r="AR301" s="36"/>
      <c r="AS301" s="36"/>
      <c r="AT301" s="36"/>
      <c r="AU301" s="36"/>
      <c r="AV301" s="36"/>
      <c r="AW301" s="36"/>
      <c r="AX301" s="36"/>
      <c r="AY301" s="36"/>
      <c r="AZ301" s="36"/>
      <c r="BA301" s="36"/>
      <c r="BB301" s="36"/>
      <c r="BC301" s="36"/>
      <c r="BD301" s="36"/>
      <c r="BE301" s="36"/>
      <c r="BF301" s="36"/>
      <c r="BG301" s="36"/>
      <c r="BH301" s="36"/>
      <c r="BI301" s="36"/>
      <c r="BJ301" s="36"/>
      <c r="BK301" s="36"/>
      <c r="BL301" s="36"/>
      <c r="BM301" s="36"/>
      <c r="BN301" s="36"/>
      <c r="BO301" s="36"/>
      <c r="BP301" s="36"/>
      <c r="BQ301" s="36"/>
      <c r="BR301" s="36"/>
      <c r="BS301" s="36"/>
    </row>
    <row r="302" spans="1:71" s="12" customFormat="1" ht="12.75">
      <c r="A302" s="1"/>
      <c r="C302" s="13"/>
      <c r="D302" s="13"/>
      <c r="E302" s="13"/>
      <c r="F302" s="13"/>
      <c r="G302" s="14"/>
      <c r="H302" s="6"/>
      <c r="I302" s="36"/>
      <c r="J302" s="36"/>
      <c r="K302" s="36"/>
      <c r="L302" s="36"/>
      <c r="M302" s="196"/>
      <c r="N302" s="196"/>
      <c r="O302" s="32"/>
      <c r="P302" s="32"/>
      <c r="Q302" s="32"/>
      <c r="R302" s="32"/>
      <c r="S302" s="32"/>
      <c r="T302" s="32"/>
      <c r="U302" s="32"/>
      <c r="V302" s="32"/>
      <c r="W302" s="32"/>
      <c r="X302" s="38" t="s">
        <v>2717</v>
      </c>
      <c r="Y302" s="192" t="s">
        <v>2718</v>
      </c>
      <c r="Z302" s="192" t="s">
        <v>2714</v>
      </c>
      <c r="AA302" s="192" t="s">
        <v>2186</v>
      </c>
      <c r="AB302" s="192" t="s">
        <v>2716</v>
      </c>
      <c r="AC302" s="42"/>
      <c r="AD302" s="42"/>
      <c r="AE302" s="42"/>
      <c r="AF302" s="36"/>
      <c r="AG302" s="36"/>
      <c r="AH302" s="36"/>
      <c r="AI302" s="36"/>
      <c r="AJ302" s="36"/>
      <c r="AK302" s="36"/>
      <c r="AL302" s="36"/>
      <c r="AM302" s="36"/>
      <c r="AN302" s="36"/>
      <c r="AO302" s="36"/>
      <c r="AP302" s="36"/>
      <c r="AQ302" s="36"/>
      <c r="AR302" s="36"/>
      <c r="AS302" s="36"/>
      <c r="AT302" s="36"/>
      <c r="AU302" s="36"/>
      <c r="AV302" s="36"/>
      <c r="AW302" s="36"/>
      <c r="AX302" s="36"/>
      <c r="AY302" s="36"/>
      <c r="AZ302" s="36"/>
      <c r="BA302" s="36"/>
      <c r="BB302" s="36"/>
      <c r="BC302" s="36"/>
      <c r="BD302" s="36"/>
      <c r="BE302" s="36"/>
      <c r="BF302" s="36"/>
      <c r="BG302" s="36"/>
      <c r="BH302" s="36"/>
      <c r="BI302" s="36"/>
      <c r="BJ302" s="36"/>
      <c r="BK302" s="36"/>
      <c r="BL302" s="36"/>
      <c r="BM302" s="36"/>
      <c r="BN302" s="36"/>
      <c r="BO302" s="36"/>
      <c r="BP302" s="36"/>
      <c r="BQ302" s="36"/>
      <c r="BR302" s="36"/>
      <c r="BS302" s="36"/>
    </row>
    <row r="303" spans="1:71" s="12" customFormat="1" ht="12.75">
      <c r="A303" s="1"/>
      <c r="C303" s="13"/>
      <c r="D303" s="13"/>
      <c r="E303" s="13"/>
      <c r="F303" s="13"/>
      <c r="G303" s="14"/>
      <c r="H303" s="6"/>
      <c r="I303" s="36"/>
      <c r="J303" s="36"/>
      <c r="K303" s="36"/>
      <c r="L303" s="36"/>
      <c r="M303" s="196"/>
      <c r="N303" s="196"/>
      <c r="O303" s="32"/>
      <c r="P303" s="32"/>
      <c r="Q303" s="32"/>
      <c r="R303" s="32"/>
      <c r="S303" s="32"/>
      <c r="T303" s="32"/>
      <c r="U303" s="32"/>
      <c r="V303" s="32"/>
      <c r="W303" s="32"/>
      <c r="X303" s="38" t="s">
        <v>2188</v>
      </c>
      <c r="Y303" s="192" t="s">
        <v>2189</v>
      </c>
      <c r="Z303" s="192" t="s">
        <v>2185</v>
      </c>
      <c r="AA303" s="192" t="s">
        <v>2191</v>
      </c>
      <c r="AB303" s="192" t="s">
        <v>2187</v>
      </c>
      <c r="AC303" s="42"/>
      <c r="AD303" s="42"/>
      <c r="AE303" s="42"/>
      <c r="AF303" s="36"/>
      <c r="AG303" s="36"/>
      <c r="AH303" s="36"/>
      <c r="AI303" s="36"/>
      <c r="AJ303" s="36"/>
      <c r="AK303" s="36"/>
      <c r="AL303" s="36"/>
      <c r="AM303" s="36"/>
      <c r="AN303" s="36"/>
      <c r="AO303" s="36"/>
      <c r="AP303" s="36"/>
      <c r="AQ303" s="36"/>
      <c r="AR303" s="36"/>
      <c r="AS303" s="36"/>
      <c r="AT303" s="36"/>
      <c r="AU303" s="36"/>
      <c r="AV303" s="36"/>
      <c r="AW303" s="36"/>
      <c r="AX303" s="36"/>
      <c r="AY303" s="36"/>
      <c r="AZ303" s="36"/>
      <c r="BA303" s="36"/>
      <c r="BB303" s="36"/>
      <c r="BC303" s="36"/>
      <c r="BD303" s="36"/>
      <c r="BE303" s="36"/>
      <c r="BF303" s="36"/>
      <c r="BG303" s="36"/>
      <c r="BH303" s="36"/>
      <c r="BI303" s="36"/>
      <c r="BJ303" s="36"/>
      <c r="BK303" s="36"/>
      <c r="BL303" s="36"/>
      <c r="BM303" s="36"/>
      <c r="BN303" s="36"/>
      <c r="BO303" s="36"/>
      <c r="BP303" s="36"/>
      <c r="BQ303" s="36"/>
      <c r="BR303" s="36"/>
      <c r="BS303" s="36"/>
    </row>
    <row r="304" spans="1:71" s="12" customFormat="1" ht="12.75">
      <c r="A304" s="1"/>
      <c r="C304" s="13"/>
      <c r="D304" s="13"/>
      <c r="E304" s="13"/>
      <c r="F304" s="13"/>
      <c r="G304" s="14"/>
      <c r="H304" s="6"/>
      <c r="I304" s="36"/>
      <c r="J304" s="36"/>
      <c r="K304" s="36"/>
      <c r="L304" s="36"/>
      <c r="M304" s="196"/>
      <c r="N304" s="196"/>
      <c r="O304" s="32"/>
      <c r="P304" s="32"/>
      <c r="Q304" s="32"/>
      <c r="R304" s="32"/>
      <c r="S304" s="32"/>
      <c r="T304" s="32"/>
      <c r="U304" s="32"/>
      <c r="V304" s="32"/>
      <c r="W304" s="32"/>
      <c r="X304" s="38" t="s">
        <v>3218</v>
      </c>
      <c r="Y304" s="192" t="s">
        <v>2729</v>
      </c>
      <c r="Z304" s="192" t="s">
        <v>2190</v>
      </c>
      <c r="AA304" s="192" t="s">
        <v>2730</v>
      </c>
      <c r="AB304" s="192" t="s">
        <v>2192</v>
      </c>
      <c r="AC304" s="42"/>
      <c r="AD304" s="42"/>
      <c r="AE304" s="42"/>
      <c r="AF304" s="36"/>
      <c r="AG304" s="36"/>
      <c r="AH304" s="36"/>
      <c r="AI304" s="36"/>
      <c r="AJ304" s="36"/>
      <c r="AK304" s="36"/>
      <c r="AL304" s="36"/>
      <c r="AM304" s="36"/>
      <c r="AN304" s="36"/>
      <c r="AO304" s="36"/>
      <c r="AP304" s="36"/>
      <c r="AQ304" s="36"/>
      <c r="AR304" s="36"/>
      <c r="AS304" s="36"/>
      <c r="AT304" s="36"/>
      <c r="AU304" s="36"/>
      <c r="AV304" s="36"/>
      <c r="AW304" s="36"/>
      <c r="AX304" s="36"/>
      <c r="AY304" s="36"/>
      <c r="AZ304" s="36"/>
      <c r="BA304" s="36"/>
      <c r="BB304" s="36"/>
      <c r="BC304" s="36"/>
      <c r="BD304" s="36"/>
      <c r="BE304" s="36"/>
      <c r="BF304" s="36"/>
      <c r="BG304" s="36"/>
      <c r="BH304" s="36"/>
      <c r="BI304" s="36"/>
      <c r="BJ304" s="36"/>
      <c r="BK304" s="36"/>
      <c r="BL304" s="36"/>
      <c r="BM304" s="36"/>
      <c r="BN304" s="36"/>
      <c r="BO304" s="36"/>
      <c r="BP304" s="36"/>
      <c r="BQ304" s="36"/>
      <c r="BR304" s="36"/>
      <c r="BS304" s="36"/>
    </row>
    <row r="305" spans="1:71" s="12" customFormat="1" ht="12.75">
      <c r="A305" s="1"/>
      <c r="C305" s="13"/>
      <c r="D305" s="13"/>
      <c r="E305" s="13"/>
      <c r="F305" s="13"/>
      <c r="G305" s="14"/>
      <c r="H305" s="6"/>
      <c r="I305" s="36"/>
      <c r="J305" s="36"/>
      <c r="K305" s="36"/>
      <c r="L305" s="36"/>
      <c r="M305" s="196"/>
      <c r="N305" s="196"/>
      <c r="O305" s="32"/>
      <c r="P305" s="32"/>
      <c r="Q305" s="32"/>
      <c r="R305" s="32"/>
      <c r="S305" s="32"/>
      <c r="T305" s="32"/>
      <c r="U305" s="32"/>
      <c r="V305" s="32"/>
      <c r="W305" s="32"/>
      <c r="X305" s="38" t="s">
        <v>2732</v>
      </c>
      <c r="Y305" s="192" t="s">
        <v>2733</v>
      </c>
      <c r="Z305" s="192" t="s">
        <v>1641</v>
      </c>
      <c r="AA305" s="192" t="s">
        <v>710</v>
      </c>
      <c r="AB305" s="192" t="s">
        <v>2731</v>
      </c>
      <c r="AC305" s="42"/>
      <c r="AD305" s="42"/>
      <c r="AE305" s="42"/>
      <c r="AF305" s="36"/>
      <c r="AG305" s="36"/>
      <c r="AH305" s="36"/>
      <c r="AI305" s="36"/>
      <c r="AJ305" s="36"/>
      <c r="AK305" s="36"/>
      <c r="AL305" s="36"/>
      <c r="AM305" s="36"/>
      <c r="AN305" s="36"/>
      <c r="AO305" s="36"/>
      <c r="AP305" s="36"/>
      <c r="AQ305" s="36"/>
      <c r="AR305" s="36"/>
      <c r="AS305" s="36"/>
      <c r="AT305" s="36"/>
      <c r="AU305" s="36"/>
      <c r="AV305" s="36"/>
      <c r="AW305" s="36"/>
      <c r="AX305" s="36"/>
      <c r="AY305" s="36"/>
      <c r="AZ305" s="36"/>
      <c r="BA305" s="36"/>
      <c r="BB305" s="36"/>
      <c r="BC305" s="36"/>
      <c r="BD305" s="36"/>
      <c r="BE305" s="36"/>
      <c r="BF305" s="36"/>
      <c r="BG305" s="36"/>
      <c r="BH305" s="36"/>
      <c r="BI305" s="36"/>
      <c r="BJ305" s="36"/>
      <c r="BK305" s="36"/>
      <c r="BL305" s="36"/>
      <c r="BM305" s="36"/>
      <c r="BN305" s="36"/>
      <c r="BO305" s="36"/>
      <c r="BP305" s="36"/>
      <c r="BQ305" s="36"/>
      <c r="BR305" s="36"/>
      <c r="BS305" s="36"/>
    </row>
    <row r="306" spans="1:71" s="12" customFormat="1" ht="12.75">
      <c r="A306" s="1"/>
      <c r="C306" s="13"/>
      <c r="D306" s="13"/>
      <c r="E306" s="13"/>
      <c r="F306" s="13"/>
      <c r="G306" s="14"/>
      <c r="H306" s="6"/>
      <c r="I306" s="36"/>
      <c r="J306" s="36"/>
      <c r="K306" s="36"/>
      <c r="L306" s="36"/>
      <c r="M306" s="196"/>
      <c r="N306" s="196"/>
      <c r="O306" s="32"/>
      <c r="P306" s="32"/>
      <c r="Q306" s="32"/>
      <c r="R306" s="32"/>
      <c r="S306" s="32"/>
      <c r="T306" s="32"/>
      <c r="U306" s="32"/>
      <c r="V306" s="32"/>
      <c r="W306" s="32"/>
      <c r="X306" s="38" t="s">
        <v>712</v>
      </c>
      <c r="Y306" s="192" t="s">
        <v>713</v>
      </c>
      <c r="Z306" s="192" t="s">
        <v>709</v>
      </c>
      <c r="AA306" s="192" t="s">
        <v>715</v>
      </c>
      <c r="AB306" s="192" t="s">
        <v>711</v>
      </c>
      <c r="AC306" s="42"/>
      <c r="AD306" s="42"/>
      <c r="AE306" s="42"/>
      <c r="AF306" s="36"/>
      <c r="AG306" s="36"/>
      <c r="AH306" s="36"/>
      <c r="AI306" s="36"/>
      <c r="AJ306" s="36"/>
      <c r="AK306" s="36"/>
      <c r="AL306" s="36"/>
      <c r="AM306" s="36"/>
      <c r="AN306" s="36"/>
      <c r="AO306" s="36"/>
      <c r="AP306" s="36"/>
      <c r="AQ306" s="36"/>
      <c r="AR306" s="36"/>
      <c r="AS306" s="36"/>
      <c r="AT306" s="36"/>
      <c r="AU306" s="36"/>
      <c r="AV306" s="36"/>
      <c r="AW306" s="36"/>
      <c r="AX306" s="36"/>
      <c r="AY306" s="36"/>
      <c r="AZ306" s="36"/>
      <c r="BA306" s="36"/>
      <c r="BB306" s="36"/>
      <c r="BC306" s="36"/>
      <c r="BD306" s="36"/>
      <c r="BE306" s="36"/>
      <c r="BF306" s="36"/>
      <c r="BG306" s="36"/>
      <c r="BH306" s="36"/>
      <c r="BI306" s="36"/>
      <c r="BJ306" s="36"/>
      <c r="BK306" s="36"/>
      <c r="BL306" s="36"/>
      <c r="BM306" s="36"/>
      <c r="BN306" s="36"/>
      <c r="BO306" s="36"/>
      <c r="BP306" s="36"/>
      <c r="BQ306" s="36"/>
      <c r="BR306" s="36"/>
      <c r="BS306" s="36"/>
    </row>
    <row r="307" spans="1:71" s="12" customFormat="1" ht="12.75">
      <c r="A307" s="1"/>
      <c r="C307" s="13"/>
      <c r="D307" s="13"/>
      <c r="E307" s="13"/>
      <c r="F307" s="13"/>
      <c r="G307" s="14"/>
      <c r="H307" s="6"/>
      <c r="I307" s="36"/>
      <c r="J307" s="36"/>
      <c r="K307" s="36"/>
      <c r="L307" s="36"/>
      <c r="M307" s="196"/>
      <c r="N307" s="196"/>
      <c r="O307" s="32"/>
      <c r="P307" s="32"/>
      <c r="Q307" s="32"/>
      <c r="R307" s="32"/>
      <c r="S307" s="32"/>
      <c r="T307" s="32"/>
      <c r="U307" s="32"/>
      <c r="V307" s="32"/>
      <c r="W307" s="32"/>
      <c r="X307" s="38" t="s">
        <v>717</v>
      </c>
      <c r="Y307" s="192" t="s">
        <v>1749</v>
      </c>
      <c r="Z307" s="192" t="s">
        <v>714</v>
      </c>
      <c r="AA307" s="192" t="s">
        <v>1751</v>
      </c>
      <c r="AB307" s="192" t="s">
        <v>716</v>
      </c>
      <c r="AC307" s="42"/>
      <c r="AD307" s="42"/>
      <c r="AE307" s="42"/>
      <c r="AF307" s="36"/>
      <c r="AG307" s="36"/>
      <c r="AH307" s="36"/>
      <c r="AI307" s="36"/>
      <c r="AJ307" s="36"/>
      <c r="AK307" s="36"/>
      <c r="AL307" s="36"/>
      <c r="AM307" s="36"/>
      <c r="AN307" s="36"/>
      <c r="AO307" s="36"/>
      <c r="AP307" s="36"/>
      <c r="AQ307" s="36"/>
      <c r="AR307" s="36"/>
      <c r="AS307" s="36"/>
      <c r="AT307" s="36"/>
      <c r="AU307" s="36"/>
      <c r="AV307" s="36"/>
      <c r="AW307" s="36"/>
      <c r="AX307" s="36"/>
      <c r="AY307" s="36"/>
      <c r="AZ307" s="36"/>
      <c r="BA307" s="36"/>
      <c r="BB307" s="36"/>
      <c r="BC307" s="36"/>
      <c r="BD307" s="36"/>
      <c r="BE307" s="36"/>
      <c r="BF307" s="36"/>
      <c r="BG307" s="36"/>
      <c r="BH307" s="36"/>
      <c r="BI307" s="36"/>
      <c r="BJ307" s="36"/>
      <c r="BK307" s="36"/>
      <c r="BL307" s="36"/>
      <c r="BM307" s="36"/>
      <c r="BN307" s="36"/>
      <c r="BO307" s="36"/>
      <c r="BP307" s="36"/>
      <c r="BQ307" s="36"/>
      <c r="BR307" s="36"/>
      <c r="BS307" s="36"/>
    </row>
    <row r="308" spans="1:71" s="12" customFormat="1" ht="12.75">
      <c r="A308" s="1"/>
      <c r="C308" s="13"/>
      <c r="D308" s="13"/>
      <c r="E308" s="13"/>
      <c r="F308" s="13"/>
      <c r="G308" s="14"/>
      <c r="H308" s="6"/>
      <c r="I308" s="36"/>
      <c r="J308" s="36"/>
      <c r="K308" s="36"/>
      <c r="L308" s="36"/>
      <c r="M308" s="196"/>
      <c r="N308" s="196"/>
      <c r="O308" s="32"/>
      <c r="P308" s="32"/>
      <c r="Q308" s="32"/>
      <c r="R308" s="32"/>
      <c r="S308" s="32"/>
      <c r="T308" s="32"/>
      <c r="U308" s="32"/>
      <c r="V308" s="32"/>
      <c r="W308" s="32"/>
      <c r="X308" s="38" t="s">
        <v>1753</v>
      </c>
      <c r="Y308" s="192" t="s">
        <v>1754</v>
      </c>
      <c r="Z308" s="192" t="s">
        <v>1750</v>
      </c>
      <c r="AA308" s="192" t="s">
        <v>3844</v>
      </c>
      <c r="AB308" s="192" t="s">
        <v>1752</v>
      </c>
      <c r="AC308" s="42"/>
      <c r="AD308" s="42"/>
      <c r="AE308" s="42"/>
      <c r="AF308" s="36"/>
      <c r="AG308" s="36"/>
      <c r="AH308" s="36"/>
      <c r="AI308" s="36"/>
      <c r="AJ308" s="36"/>
      <c r="AK308" s="36"/>
      <c r="AL308" s="36"/>
      <c r="AM308" s="36"/>
      <c r="AN308" s="36"/>
      <c r="AO308" s="36"/>
      <c r="AP308" s="36"/>
      <c r="AQ308" s="36"/>
      <c r="AR308" s="36"/>
      <c r="AS308" s="36"/>
      <c r="AT308" s="36"/>
      <c r="AU308" s="36"/>
      <c r="AV308" s="36"/>
      <c r="AW308" s="36"/>
      <c r="AX308" s="36"/>
      <c r="AY308" s="36"/>
      <c r="AZ308" s="36"/>
      <c r="BA308" s="36"/>
      <c r="BB308" s="36"/>
      <c r="BC308" s="36"/>
      <c r="BD308" s="36"/>
      <c r="BE308" s="36"/>
      <c r="BF308" s="36"/>
      <c r="BG308" s="36"/>
      <c r="BH308" s="36"/>
      <c r="BI308" s="36"/>
      <c r="BJ308" s="36"/>
      <c r="BK308" s="36"/>
      <c r="BL308" s="36"/>
      <c r="BM308" s="36"/>
      <c r="BN308" s="36"/>
      <c r="BO308" s="36"/>
      <c r="BP308" s="36"/>
      <c r="BQ308" s="36"/>
      <c r="BR308" s="36"/>
      <c r="BS308" s="36"/>
    </row>
    <row r="309" spans="1:71" s="12" customFormat="1" ht="12.75">
      <c r="A309" s="1"/>
      <c r="C309" s="13"/>
      <c r="D309" s="13"/>
      <c r="E309" s="13"/>
      <c r="F309" s="13"/>
      <c r="G309" s="14"/>
      <c r="H309" s="6"/>
      <c r="I309" s="36"/>
      <c r="J309" s="36"/>
      <c r="K309" s="36"/>
      <c r="L309" s="36"/>
      <c r="M309" s="196"/>
      <c r="N309" s="196"/>
      <c r="O309" s="32"/>
      <c r="P309" s="32"/>
      <c r="Q309" s="32"/>
      <c r="R309" s="32"/>
      <c r="S309" s="32"/>
      <c r="T309" s="32"/>
      <c r="U309" s="32"/>
      <c r="V309" s="32"/>
      <c r="W309" s="32"/>
      <c r="X309" s="38" t="s">
        <v>3846</v>
      </c>
      <c r="Y309" s="192" t="s">
        <v>339</v>
      </c>
      <c r="Z309" s="192" t="s">
        <v>1755</v>
      </c>
      <c r="AA309" s="192" t="s">
        <v>341</v>
      </c>
      <c r="AB309" s="192" t="s">
        <v>3845</v>
      </c>
      <c r="AC309" s="42"/>
      <c r="AD309" s="42"/>
      <c r="AE309" s="42"/>
      <c r="AF309" s="36"/>
      <c r="AG309" s="36"/>
      <c r="AH309" s="36"/>
      <c r="AI309" s="36"/>
      <c r="AJ309" s="36"/>
      <c r="AK309" s="36"/>
      <c r="AL309" s="36"/>
      <c r="AM309" s="36"/>
      <c r="AN309" s="36"/>
      <c r="AO309" s="36"/>
      <c r="AP309" s="36"/>
      <c r="AQ309" s="36"/>
      <c r="AR309" s="36"/>
      <c r="AS309" s="36"/>
      <c r="AT309" s="36"/>
      <c r="AU309" s="36"/>
      <c r="AV309" s="36"/>
      <c r="AW309" s="36"/>
      <c r="AX309" s="36"/>
      <c r="AY309" s="36"/>
      <c r="AZ309" s="36"/>
      <c r="BA309" s="36"/>
      <c r="BB309" s="36"/>
      <c r="BC309" s="36"/>
      <c r="BD309" s="36"/>
      <c r="BE309" s="36"/>
      <c r="BF309" s="36"/>
      <c r="BG309" s="36"/>
      <c r="BH309" s="36"/>
      <c r="BI309" s="36"/>
      <c r="BJ309" s="36"/>
      <c r="BK309" s="36"/>
      <c r="BL309" s="36"/>
      <c r="BM309" s="36"/>
      <c r="BN309" s="36"/>
      <c r="BO309" s="36"/>
      <c r="BP309" s="36"/>
      <c r="BQ309" s="36"/>
      <c r="BR309" s="36"/>
      <c r="BS309" s="36"/>
    </row>
    <row r="310" spans="1:71" s="12" customFormat="1" ht="12.75">
      <c r="A310" s="1"/>
      <c r="C310" s="13"/>
      <c r="D310" s="13"/>
      <c r="E310" s="13"/>
      <c r="F310" s="13"/>
      <c r="G310" s="14"/>
      <c r="H310" s="6"/>
      <c r="I310" s="36"/>
      <c r="J310" s="36"/>
      <c r="K310" s="36"/>
      <c r="L310" s="36"/>
      <c r="M310" s="196"/>
      <c r="N310" s="196"/>
      <c r="O310" s="32"/>
      <c r="P310" s="32"/>
      <c r="Q310" s="32"/>
      <c r="R310" s="32"/>
      <c r="S310" s="32"/>
      <c r="T310" s="32"/>
      <c r="U310" s="32"/>
      <c r="V310" s="32"/>
      <c r="W310" s="32"/>
      <c r="X310" s="38" t="s">
        <v>343</v>
      </c>
      <c r="Y310" s="192" t="s">
        <v>344</v>
      </c>
      <c r="Z310" s="192" t="s">
        <v>340</v>
      </c>
      <c r="AA310" s="192" t="s">
        <v>346</v>
      </c>
      <c r="AB310" s="192" t="s">
        <v>342</v>
      </c>
      <c r="AC310" s="42"/>
      <c r="AD310" s="42"/>
      <c r="AE310" s="42"/>
      <c r="AF310" s="36"/>
      <c r="AG310" s="36"/>
      <c r="AH310" s="36"/>
      <c r="AI310" s="36"/>
      <c r="AJ310" s="36"/>
      <c r="AK310" s="36"/>
      <c r="AL310" s="36"/>
      <c r="AM310" s="36"/>
      <c r="AN310" s="36"/>
      <c r="AO310" s="36"/>
      <c r="AP310" s="36"/>
      <c r="AQ310" s="36"/>
      <c r="AR310" s="36"/>
      <c r="AS310" s="36"/>
      <c r="AT310" s="36"/>
      <c r="AU310" s="36"/>
      <c r="AV310" s="36"/>
      <c r="AW310" s="36"/>
      <c r="AX310" s="36"/>
      <c r="AY310" s="36"/>
      <c r="AZ310" s="36"/>
      <c r="BA310" s="36"/>
      <c r="BB310" s="36"/>
      <c r="BC310" s="36"/>
      <c r="BD310" s="36"/>
      <c r="BE310" s="36"/>
      <c r="BF310" s="36"/>
      <c r="BG310" s="36"/>
      <c r="BH310" s="36"/>
      <c r="BI310" s="36"/>
      <c r="BJ310" s="36"/>
      <c r="BK310" s="36"/>
      <c r="BL310" s="36"/>
      <c r="BM310" s="36"/>
      <c r="BN310" s="36"/>
      <c r="BO310" s="36"/>
      <c r="BP310" s="36"/>
      <c r="BQ310" s="36"/>
      <c r="BR310" s="36"/>
      <c r="BS310" s="36"/>
    </row>
    <row r="311" spans="1:71" s="12" customFormat="1" ht="12.75">
      <c r="A311" s="1"/>
      <c r="C311" s="13"/>
      <c r="D311" s="13"/>
      <c r="E311" s="13"/>
      <c r="F311" s="13"/>
      <c r="G311" s="14"/>
      <c r="H311" s="6"/>
      <c r="I311" s="36"/>
      <c r="J311" s="36"/>
      <c r="K311" s="36"/>
      <c r="L311" s="36"/>
      <c r="M311" s="196"/>
      <c r="N311" s="196"/>
      <c r="O311" s="32"/>
      <c r="P311" s="32"/>
      <c r="Q311" s="32"/>
      <c r="R311" s="32"/>
      <c r="S311" s="32"/>
      <c r="T311" s="32"/>
      <c r="U311" s="32"/>
      <c r="V311" s="32"/>
      <c r="W311" s="32"/>
      <c r="X311" s="38" t="s">
        <v>746</v>
      </c>
      <c r="Y311" s="192" t="s">
        <v>348</v>
      </c>
      <c r="Z311" s="192" t="s">
        <v>345</v>
      </c>
      <c r="AA311" s="192" t="s">
        <v>350</v>
      </c>
      <c r="AB311" s="192" t="s">
        <v>347</v>
      </c>
      <c r="AC311" s="42"/>
      <c r="AD311" s="42"/>
      <c r="AE311" s="42"/>
      <c r="AF311" s="36"/>
      <c r="AG311" s="36"/>
      <c r="AH311" s="36"/>
      <c r="AI311" s="36"/>
      <c r="AJ311" s="36"/>
      <c r="AK311" s="36"/>
      <c r="AL311" s="36"/>
      <c r="AM311" s="36"/>
      <c r="AN311" s="36"/>
      <c r="AO311" s="36"/>
      <c r="AP311" s="36"/>
      <c r="AQ311" s="36"/>
      <c r="AR311" s="36"/>
      <c r="AS311" s="36"/>
      <c r="AT311" s="36"/>
      <c r="AU311" s="36"/>
      <c r="AV311" s="36"/>
      <c r="AW311" s="36"/>
      <c r="AX311" s="36"/>
      <c r="AY311" s="36"/>
      <c r="AZ311" s="36"/>
      <c r="BA311" s="36"/>
      <c r="BB311" s="36"/>
      <c r="BC311" s="36"/>
      <c r="BD311" s="36"/>
      <c r="BE311" s="36"/>
      <c r="BF311" s="36"/>
      <c r="BG311" s="36"/>
      <c r="BH311" s="36"/>
      <c r="BI311" s="36"/>
      <c r="BJ311" s="36"/>
      <c r="BK311" s="36"/>
      <c r="BL311" s="36"/>
      <c r="BM311" s="36"/>
      <c r="BN311" s="36"/>
      <c r="BO311" s="36"/>
      <c r="BP311" s="36"/>
      <c r="BQ311" s="36"/>
      <c r="BR311" s="36"/>
      <c r="BS311" s="36"/>
    </row>
    <row r="312" spans="1:71" s="12" customFormat="1" ht="12.75">
      <c r="A312" s="1"/>
      <c r="C312" s="13"/>
      <c r="D312" s="13"/>
      <c r="E312" s="13"/>
      <c r="F312" s="13"/>
      <c r="G312" s="14"/>
      <c r="H312" s="6"/>
      <c r="I312" s="36"/>
      <c r="J312" s="36"/>
      <c r="K312" s="36"/>
      <c r="L312" s="36"/>
      <c r="M312" s="196"/>
      <c r="N312" s="196"/>
      <c r="O312" s="32"/>
      <c r="P312" s="32"/>
      <c r="Q312" s="32"/>
      <c r="R312" s="32"/>
      <c r="S312" s="32"/>
      <c r="T312" s="32"/>
      <c r="U312" s="32"/>
      <c r="V312" s="32"/>
      <c r="W312" s="32"/>
      <c r="X312" s="38" t="s">
        <v>1610</v>
      </c>
      <c r="Y312" s="192" t="s">
        <v>2688</v>
      </c>
      <c r="Z312" s="192" t="s">
        <v>349</v>
      </c>
      <c r="AA312" s="192" t="s">
        <v>2690</v>
      </c>
      <c r="AB312" s="192" t="s">
        <v>1245</v>
      </c>
      <c r="AC312" s="42"/>
      <c r="AD312" s="42"/>
      <c r="AE312" s="42"/>
      <c r="AF312" s="36"/>
      <c r="AG312" s="36"/>
      <c r="AH312" s="36"/>
      <c r="AI312" s="36"/>
      <c r="AJ312" s="36"/>
      <c r="AK312" s="36"/>
      <c r="AL312" s="36"/>
      <c r="AM312" s="36"/>
      <c r="AN312" s="36"/>
      <c r="AO312" s="36"/>
      <c r="AP312" s="36"/>
      <c r="AQ312" s="36"/>
      <c r="AR312" s="36"/>
      <c r="AS312" s="36"/>
      <c r="AT312" s="36"/>
      <c r="AU312" s="36"/>
      <c r="AV312" s="36"/>
      <c r="AW312" s="36"/>
      <c r="AX312" s="36"/>
      <c r="AY312" s="36"/>
      <c r="AZ312" s="36"/>
      <c r="BA312" s="36"/>
      <c r="BB312" s="36"/>
      <c r="BC312" s="36"/>
      <c r="BD312" s="36"/>
      <c r="BE312" s="36"/>
      <c r="BF312" s="36"/>
      <c r="BG312" s="36"/>
      <c r="BH312" s="36"/>
      <c r="BI312" s="36"/>
      <c r="BJ312" s="36"/>
      <c r="BK312" s="36"/>
      <c r="BL312" s="36"/>
      <c r="BM312" s="36"/>
      <c r="BN312" s="36"/>
      <c r="BO312" s="36"/>
      <c r="BP312" s="36"/>
      <c r="BQ312" s="36"/>
      <c r="BR312" s="36"/>
      <c r="BS312" s="36"/>
    </row>
    <row r="313" spans="1:71" s="12" customFormat="1" ht="12.75">
      <c r="A313" s="1"/>
      <c r="C313" s="13"/>
      <c r="D313" s="13"/>
      <c r="E313" s="13"/>
      <c r="F313" s="13"/>
      <c r="G313" s="14"/>
      <c r="H313" s="6"/>
      <c r="I313" s="36"/>
      <c r="J313" s="36"/>
      <c r="K313" s="36"/>
      <c r="L313" s="36"/>
      <c r="M313" s="196"/>
      <c r="N313" s="196"/>
      <c r="O313" s="32"/>
      <c r="P313" s="32"/>
      <c r="Q313" s="32"/>
      <c r="R313" s="32"/>
      <c r="S313" s="32"/>
      <c r="T313" s="32"/>
      <c r="U313" s="32"/>
      <c r="V313" s="32"/>
      <c r="W313" s="32"/>
      <c r="X313" s="38" t="s">
        <v>2566</v>
      </c>
      <c r="Y313" s="192" t="s">
        <v>2692</v>
      </c>
      <c r="Z313" s="192" t="s">
        <v>2689</v>
      </c>
      <c r="AA313" s="192" t="s">
        <v>2694</v>
      </c>
      <c r="AB313" s="192" t="s">
        <v>2691</v>
      </c>
      <c r="AC313" s="42"/>
      <c r="AD313" s="42"/>
      <c r="AE313" s="42"/>
      <c r="AF313" s="36"/>
      <c r="AG313" s="36"/>
      <c r="AH313" s="36"/>
      <c r="AI313" s="36"/>
      <c r="AJ313" s="36"/>
      <c r="AK313" s="36"/>
      <c r="AL313" s="36"/>
      <c r="AM313" s="36"/>
      <c r="AN313" s="36"/>
      <c r="AO313" s="36"/>
      <c r="AP313" s="36"/>
      <c r="AQ313" s="36"/>
      <c r="AR313" s="36"/>
      <c r="AS313" s="36"/>
      <c r="AT313" s="36"/>
      <c r="AU313" s="36"/>
      <c r="AV313" s="36"/>
      <c r="AW313" s="36"/>
      <c r="AX313" s="36"/>
      <c r="AY313" s="36"/>
      <c r="AZ313" s="36"/>
      <c r="BA313" s="36"/>
      <c r="BB313" s="36"/>
      <c r="BC313" s="36"/>
      <c r="BD313" s="36"/>
      <c r="BE313" s="36"/>
      <c r="BF313" s="36"/>
      <c r="BG313" s="36"/>
      <c r="BH313" s="36"/>
      <c r="BI313" s="36"/>
      <c r="BJ313" s="36"/>
      <c r="BK313" s="36"/>
      <c r="BL313" s="36"/>
      <c r="BM313" s="36"/>
      <c r="BN313" s="36"/>
      <c r="BO313" s="36"/>
      <c r="BP313" s="36"/>
      <c r="BQ313" s="36"/>
      <c r="BR313" s="36"/>
      <c r="BS313" s="36"/>
    </row>
    <row r="314" spans="1:71" s="12" customFormat="1" ht="12.75">
      <c r="A314" s="1"/>
      <c r="C314" s="13"/>
      <c r="D314" s="13"/>
      <c r="E314" s="13"/>
      <c r="F314" s="13"/>
      <c r="G314" s="14"/>
      <c r="H314" s="6"/>
      <c r="I314" s="36"/>
      <c r="J314" s="36"/>
      <c r="K314" s="36"/>
      <c r="L314" s="36"/>
      <c r="M314" s="196"/>
      <c r="N314" s="196"/>
      <c r="O314" s="32"/>
      <c r="P314" s="32"/>
      <c r="Q314" s="32"/>
      <c r="R314" s="32"/>
      <c r="S314" s="32"/>
      <c r="T314" s="32"/>
      <c r="U314" s="32"/>
      <c r="V314" s="32"/>
      <c r="W314" s="32"/>
      <c r="X314" s="38" t="s">
        <v>2696</v>
      </c>
      <c r="Y314" s="192" t="s">
        <v>2697</v>
      </c>
      <c r="Z314" s="192" t="s">
        <v>2693</v>
      </c>
      <c r="AA314" s="192" t="s">
        <v>136</v>
      </c>
      <c r="AB314" s="192" t="s">
        <v>2695</v>
      </c>
      <c r="AC314" s="42"/>
      <c r="AD314" s="42"/>
      <c r="AE314" s="42"/>
      <c r="AF314" s="36"/>
      <c r="AG314" s="36"/>
      <c r="AH314" s="36"/>
      <c r="AI314" s="36"/>
      <c r="AJ314" s="36"/>
      <c r="AK314" s="36"/>
      <c r="AL314" s="36"/>
      <c r="AM314" s="36"/>
      <c r="AN314" s="36"/>
      <c r="AO314" s="36"/>
      <c r="AP314" s="36"/>
      <c r="AQ314" s="36"/>
      <c r="AR314" s="36"/>
      <c r="AS314" s="36"/>
      <c r="AT314" s="36"/>
      <c r="AU314" s="36"/>
      <c r="AV314" s="36"/>
      <c r="AW314" s="36"/>
      <c r="AX314" s="36"/>
      <c r="AY314" s="36"/>
      <c r="AZ314" s="36"/>
      <c r="BA314" s="36"/>
      <c r="BB314" s="36"/>
      <c r="BC314" s="36"/>
      <c r="BD314" s="36"/>
      <c r="BE314" s="36"/>
      <c r="BF314" s="36"/>
      <c r="BG314" s="36"/>
      <c r="BH314" s="36"/>
      <c r="BI314" s="36"/>
      <c r="BJ314" s="36"/>
      <c r="BK314" s="36"/>
      <c r="BL314" s="36"/>
      <c r="BM314" s="36"/>
      <c r="BN314" s="36"/>
      <c r="BO314" s="36"/>
      <c r="BP314" s="36"/>
      <c r="BQ314" s="36"/>
      <c r="BR314" s="36"/>
      <c r="BS314" s="36"/>
    </row>
    <row r="315" spans="1:71" s="12" customFormat="1" ht="12.75">
      <c r="A315" s="1"/>
      <c r="C315" s="13"/>
      <c r="D315" s="13"/>
      <c r="E315" s="13"/>
      <c r="F315" s="13"/>
      <c r="G315" s="14"/>
      <c r="H315" s="6"/>
      <c r="I315" s="36"/>
      <c r="J315" s="36"/>
      <c r="K315" s="36"/>
      <c r="L315" s="36"/>
      <c r="M315" s="196"/>
      <c r="N315" s="196"/>
      <c r="O315" s="32"/>
      <c r="P315" s="32"/>
      <c r="Q315" s="32"/>
      <c r="R315" s="32"/>
      <c r="S315" s="32"/>
      <c r="T315" s="32"/>
      <c r="U315" s="32"/>
      <c r="V315" s="32"/>
      <c r="W315" s="32"/>
      <c r="X315" s="38" t="s">
        <v>2189</v>
      </c>
      <c r="Y315" s="192" t="s">
        <v>138</v>
      </c>
      <c r="Z315" s="192" t="s">
        <v>135</v>
      </c>
      <c r="AA315" s="192" t="s">
        <v>140</v>
      </c>
      <c r="AB315" s="192" t="s">
        <v>137</v>
      </c>
      <c r="AC315" s="42"/>
      <c r="AD315" s="42"/>
      <c r="AE315" s="42"/>
      <c r="AF315" s="36"/>
      <c r="AG315" s="36"/>
      <c r="AH315" s="36"/>
      <c r="AI315" s="36"/>
      <c r="AJ315" s="36"/>
      <c r="AK315" s="36"/>
      <c r="AL315" s="36"/>
      <c r="AM315" s="36"/>
      <c r="AN315" s="36"/>
      <c r="AO315" s="36"/>
      <c r="AP315" s="36"/>
      <c r="AQ315" s="36"/>
      <c r="AR315" s="36"/>
      <c r="AS315" s="36"/>
      <c r="AT315" s="36"/>
      <c r="AU315" s="36"/>
      <c r="AV315" s="36"/>
      <c r="AW315" s="36"/>
      <c r="AX315" s="36"/>
      <c r="AY315" s="36"/>
      <c r="AZ315" s="36"/>
      <c r="BA315" s="36"/>
      <c r="BB315" s="36"/>
      <c r="BC315" s="36"/>
      <c r="BD315" s="36"/>
      <c r="BE315" s="36"/>
      <c r="BF315" s="36"/>
      <c r="BG315" s="36"/>
      <c r="BH315" s="36"/>
      <c r="BI315" s="36"/>
      <c r="BJ315" s="36"/>
      <c r="BK315" s="36"/>
      <c r="BL315" s="36"/>
      <c r="BM315" s="36"/>
      <c r="BN315" s="36"/>
      <c r="BO315" s="36"/>
      <c r="BP315" s="36"/>
      <c r="BQ315" s="36"/>
      <c r="BR315" s="36"/>
      <c r="BS315" s="36"/>
    </row>
    <row r="316" spans="1:71" s="12" customFormat="1" ht="12.75">
      <c r="A316" s="1"/>
      <c r="C316" s="13"/>
      <c r="D316" s="13"/>
      <c r="E316" s="13"/>
      <c r="F316" s="13"/>
      <c r="G316" s="14"/>
      <c r="H316" s="6"/>
      <c r="I316" s="36"/>
      <c r="J316" s="36"/>
      <c r="K316" s="36"/>
      <c r="L316" s="36"/>
      <c r="M316" s="196"/>
      <c r="N316" s="196"/>
      <c r="O316" s="32"/>
      <c r="P316" s="32"/>
      <c r="Q316" s="32"/>
      <c r="R316" s="32"/>
      <c r="S316" s="32"/>
      <c r="T316" s="32"/>
      <c r="U316" s="32"/>
      <c r="V316" s="32"/>
      <c r="W316" s="32"/>
      <c r="X316" s="38" t="s">
        <v>142</v>
      </c>
      <c r="Y316" s="192" t="s">
        <v>143</v>
      </c>
      <c r="Z316" s="192" t="s">
        <v>139</v>
      </c>
      <c r="AA316" s="192" t="s">
        <v>145</v>
      </c>
      <c r="AB316" s="192" t="s">
        <v>141</v>
      </c>
      <c r="AC316" s="42"/>
      <c r="AD316" s="42"/>
      <c r="AE316" s="42"/>
      <c r="AF316" s="36"/>
      <c r="AG316" s="36"/>
      <c r="AH316" s="36"/>
      <c r="AI316" s="36"/>
      <c r="AJ316" s="36"/>
      <c r="AK316" s="36"/>
      <c r="AL316" s="36"/>
      <c r="AM316" s="36"/>
      <c r="AN316" s="36"/>
      <c r="AO316" s="36"/>
      <c r="AP316" s="36"/>
      <c r="AQ316" s="36"/>
      <c r="AR316" s="36"/>
      <c r="AS316" s="36"/>
      <c r="AT316" s="36"/>
      <c r="AU316" s="36"/>
      <c r="AV316" s="36"/>
      <c r="AW316" s="36"/>
      <c r="AX316" s="36"/>
      <c r="AY316" s="36"/>
      <c r="AZ316" s="36"/>
      <c r="BA316" s="36"/>
      <c r="BB316" s="36"/>
      <c r="BC316" s="36"/>
      <c r="BD316" s="36"/>
      <c r="BE316" s="36"/>
      <c r="BF316" s="36"/>
      <c r="BG316" s="36"/>
      <c r="BH316" s="36"/>
      <c r="BI316" s="36"/>
      <c r="BJ316" s="36"/>
      <c r="BK316" s="36"/>
      <c r="BL316" s="36"/>
      <c r="BM316" s="36"/>
      <c r="BN316" s="36"/>
      <c r="BO316" s="36"/>
      <c r="BP316" s="36"/>
      <c r="BQ316" s="36"/>
      <c r="BR316" s="36"/>
      <c r="BS316" s="36"/>
    </row>
    <row r="317" spans="1:71" s="12" customFormat="1" ht="12.75">
      <c r="A317" s="1"/>
      <c r="C317" s="13"/>
      <c r="D317" s="13"/>
      <c r="E317" s="13"/>
      <c r="F317" s="13"/>
      <c r="G317" s="14"/>
      <c r="H317" s="6"/>
      <c r="I317" s="36"/>
      <c r="J317" s="36"/>
      <c r="K317" s="36"/>
      <c r="L317" s="36"/>
      <c r="M317" s="196"/>
      <c r="N317" s="196"/>
      <c r="O317" s="32"/>
      <c r="P317" s="32"/>
      <c r="Q317" s="32"/>
      <c r="R317" s="32"/>
      <c r="S317" s="32"/>
      <c r="T317" s="32"/>
      <c r="U317" s="32"/>
      <c r="V317" s="32"/>
      <c r="W317" s="32"/>
      <c r="X317" s="38" t="s">
        <v>147</v>
      </c>
      <c r="Y317" s="192" t="s">
        <v>148</v>
      </c>
      <c r="Z317" s="192" t="s">
        <v>144</v>
      </c>
      <c r="AA317" s="192" t="s">
        <v>150</v>
      </c>
      <c r="AB317" s="192" t="s">
        <v>146</v>
      </c>
      <c r="AC317" s="42"/>
      <c r="AD317" s="42"/>
      <c r="AE317" s="42"/>
      <c r="AF317" s="36"/>
      <c r="AG317" s="36"/>
      <c r="AH317" s="36"/>
      <c r="AI317" s="36"/>
      <c r="AJ317" s="36"/>
      <c r="AK317" s="36"/>
      <c r="AL317" s="36"/>
      <c r="AM317" s="36"/>
      <c r="AN317" s="36"/>
      <c r="AO317" s="36"/>
      <c r="AP317" s="36"/>
      <c r="AQ317" s="36"/>
      <c r="AR317" s="36"/>
      <c r="AS317" s="36"/>
      <c r="AT317" s="36"/>
      <c r="AU317" s="36"/>
      <c r="AV317" s="36"/>
      <c r="AW317" s="36"/>
      <c r="AX317" s="36"/>
      <c r="AY317" s="36"/>
      <c r="AZ317" s="36"/>
      <c r="BA317" s="36"/>
      <c r="BB317" s="36"/>
      <c r="BC317" s="36"/>
      <c r="BD317" s="36"/>
      <c r="BE317" s="36"/>
      <c r="BF317" s="36"/>
      <c r="BG317" s="36"/>
      <c r="BH317" s="36"/>
      <c r="BI317" s="36"/>
      <c r="BJ317" s="36"/>
      <c r="BK317" s="36"/>
      <c r="BL317" s="36"/>
      <c r="BM317" s="36"/>
      <c r="BN317" s="36"/>
      <c r="BO317" s="36"/>
      <c r="BP317" s="36"/>
      <c r="BQ317" s="36"/>
      <c r="BR317" s="36"/>
      <c r="BS317" s="36"/>
    </row>
    <row r="318" spans="1:71" s="12" customFormat="1" ht="12.75">
      <c r="A318" s="1"/>
      <c r="C318" s="13"/>
      <c r="D318" s="13"/>
      <c r="E318" s="13"/>
      <c r="F318" s="13"/>
      <c r="G318" s="14"/>
      <c r="H318" s="6"/>
      <c r="I318" s="36"/>
      <c r="J318" s="36"/>
      <c r="K318" s="36"/>
      <c r="L318" s="36"/>
      <c r="M318" s="196"/>
      <c r="N318" s="196"/>
      <c r="O318" s="32"/>
      <c r="P318" s="32"/>
      <c r="Q318" s="32"/>
      <c r="R318" s="32"/>
      <c r="S318" s="32"/>
      <c r="T318" s="32"/>
      <c r="U318" s="32"/>
      <c r="V318" s="32"/>
      <c r="W318" s="32"/>
      <c r="X318" s="38" t="s">
        <v>152</v>
      </c>
      <c r="Y318" s="192" t="s">
        <v>153</v>
      </c>
      <c r="Z318" s="192" t="s">
        <v>149</v>
      </c>
      <c r="AA318" s="192" t="s">
        <v>155</v>
      </c>
      <c r="AB318" s="192" t="s">
        <v>151</v>
      </c>
      <c r="AC318" s="42"/>
      <c r="AD318" s="42"/>
      <c r="AE318" s="42"/>
      <c r="AF318" s="36"/>
      <c r="AG318" s="36"/>
      <c r="AH318" s="36"/>
      <c r="AI318" s="36"/>
      <c r="AJ318" s="36"/>
      <c r="AK318" s="36"/>
      <c r="AL318" s="36"/>
      <c r="AM318" s="36"/>
      <c r="AN318" s="36"/>
      <c r="AO318" s="36"/>
      <c r="AP318" s="36"/>
      <c r="AQ318" s="36"/>
      <c r="AR318" s="36"/>
      <c r="AS318" s="36"/>
      <c r="AT318" s="36"/>
      <c r="AU318" s="36"/>
      <c r="AV318" s="36"/>
      <c r="AW318" s="36"/>
      <c r="AX318" s="36"/>
      <c r="AY318" s="36"/>
      <c r="AZ318" s="36"/>
      <c r="BA318" s="36"/>
      <c r="BB318" s="36"/>
      <c r="BC318" s="36"/>
      <c r="BD318" s="36"/>
      <c r="BE318" s="36"/>
      <c r="BF318" s="36"/>
      <c r="BG318" s="36"/>
      <c r="BH318" s="36"/>
      <c r="BI318" s="36"/>
      <c r="BJ318" s="36"/>
      <c r="BK318" s="36"/>
      <c r="BL318" s="36"/>
      <c r="BM318" s="36"/>
      <c r="BN318" s="36"/>
      <c r="BO318" s="36"/>
      <c r="BP318" s="36"/>
      <c r="BQ318" s="36"/>
      <c r="BR318" s="36"/>
      <c r="BS318" s="36"/>
    </row>
    <row r="319" spans="1:71" s="12" customFormat="1" ht="12.75">
      <c r="A319" s="1"/>
      <c r="C319" s="13"/>
      <c r="D319" s="13"/>
      <c r="E319" s="13"/>
      <c r="F319" s="13"/>
      <c r="G319" s="14"/>
      <c r="H319" s="6"/>
      <c r="I319" s="36"/>
      <c r="J319" s="36"/>
      <c r="K319" s="36"/>
      <c r="L319" s="36"/>
      <c r="M319" s="196"/>
      <c r="N319" s="196"/>
      <c r="O319" s="32"/>
      <c r="P319" s="32"/>
      <c r="Q319" s="32"/>
      <c r="R319" s="32"/>
      <c r="S319" s="32"/>
      <c r="T319" s="32"/>
      <c r="U319" s="32"/>
      <c r="V319" s="32"/>
      <c r="W319" s="32"/>
      <c r="X319" s="38" t="s">
        <v>157</v>
      </c>
      <c r="Y319" s="192" t="s">
        <v>158</v>
      </c>
      <c r="Z319" s="192" t="s">
        <v>154</v>
      </c>
      <c r="AA319" s="192" t="s">
        <v>160</v>
      </c>
      <c r="AB319" s="192" t="s">
        <v>156</v>
      </c>
      <c r="AC319" s="42"/>
      <c r="AD319" s="42"/>
      <c r="AE319" s="42"/>
      <c r="AF319" s="36"/>
      <c r="AG319" s="36"/>
      <c r="AH319" s="36"/>
      <c r="AI319" s="36"/>
      <c r="AJ319" s="36"/>
      <c r="AK319" s="36"/>
      <c r="AL319" s="36"/>
      <c r="AM319" s="36"/>
      <c r="AN319" s="36"/>
      <c r="AO319" s="36"/>
      <c r="AP319" s="36"/>
      <c r="AQ319" s="36"/>
      <c r="AR319" s="36"/>
      <c r="AS319" s="36"/>
      <c r="AT319" s="36"/>
      <c r="AU319" s="36"/>
      <c r="AV319" s="36"/>
      <c r="AW319" s="36"/>
      <c r="AX319" s="36"/>
      <c r="AY319" s="36"/>
      <c r="AZ319" s="36"/>
      <c r="BA319" s="36"/>
      <c r="BB319" s="36"/>
      <c r="BC319" s="36"/>
      <c r="BD319" s="36"/>
      <c r="BE319" s="36"/>
      <c r="BF319" s="36"/>
      <c r="BG319" s="36"/>
      <c r="BH319" s="36"/>
      <c r="BI319" s="36"/>
      <c r="BJ319" s="36"/>
      <c r="BK319" s="36"/>
      <c r="BL319" s="36"/>
      <c r="BM319" s="36"/>
      <c r="BN319" s="36"/>
      <c r="BO319" s="36"/>
      <c r="BP319" s="36"/>
      <c r="BQ319" s="36"/>
      <c r="BR319" s="36"/>
      <c r="BS319" s="36"/>
    </row>
    <row r="320" spans="1:71" s="12" customFormat="1" ht="12.75">
      <c r="A320" s="1"/>
      <c r="C320" s="13"/>
      <c r="D320" s="13"/>
      <c r="E320" s="13"/>
      <c r="F320" s="13"/>
      <c r="G320" s="14"/>
      <c r="H320" s="6"/>
      <c r="I320" s="36"/>
      <c r="J320" s="36"/>
      <c r="K320" s="36"/>
      <c r="L320" s="36"/>
      <c r="M320" s="196"/>
      <c r="N320" s="196"/>
      <c r="O320" s="32"/>
      <c r="P320" s="32"/>
      <c r="Q320" s="32"/>
      <c r="R320" s="32"/>
      <c r="S320" s="32"/>
      <c r="T320" s="32"/>
      <c r="U320" s="32"/>
      <c r="V320" s="32"/>
      <c r="W320" s="32"/>
      <c r="X320" s="38" t="s">
        <v>162</v>
      </c>
      <c r="Y320" s="192" t="s">
        <v>163</v>
      </c>
      <c r="Z320" s="192" t="s">
        <v>159</v>
      </c>
      <c r="AA320" s="192" t="s">
        <v>165</v>
      </c>
      <c r="AB320" s="192" t="s">
        <v>161</v>
      </c>
      <c r="AC320" s="42"/>
      <c r="AD320" s="42"/>
      <c r="AE320" s="42"/>
      <c r="AF320" s="36"/>
      <c r="AG320" s="36"/>
      <c r="AH320" s="36"/>
      <c r="AI320" s="36"/>
      <c r="AJ320" s="36"/>
      <c r="AK320" s="36"/>
      <c r="AL320" s="36"/>
      <c r="AM320" s="36"/>
      <c r="AN320" s="36"/>
      <c r="AO320" s="36"/>
      <c r="AP320" s="36"/>
      <c r="AQ320" s="36"/>
      <c r="AR320" s="36"/>
      <c r="AS320" s="36"/>
      <c r="AT320" s="36"/>
      <c r="AU320" s="36"/>
      <c r="AV320" s="36"/>
      <c r="AW320" s="36"/>
      <c r="AX320" s="36"/>
      <c r="AY320" s="36"/>
      <c r="AZ320" s="36"/>
      <c r="BA320" s="36"/>
      <c r="BB320" s="36"/>
      <c r="BC320" s="36"/>
      <c r="BD320" s="36"/>
      <c r="BE320" s="36"/>
      <c r="BF320" s="36"/>
      <c r="BG320" s="36"/>
      <c r="BH320" s="36"/>
      <c r="BI320" s="36"/>
      <c r="BJ320" s="36"/>
      <c r="BK320" s="36"/>
      <c r="BL320" s="36"/>
      <c r="BM320" s="36"/>
      <c r="BN320" s="36"/>
      <c r="BO320" s="36"/>
      <c r="BP320" s="36"/>
      <c r="BQ320" s="36"/>
      <c r="BR320" s="36"/>
      <c r="BS320" s="36"/>
    </row>
    <row r="321" spans="1:71" s="12" customFormat="1" ht="12.75">
      <c r="A321" s="1"/>
      <c r="C321" s="13"/>
      <c r="D321" s="13"/>
      <c r="E321" s="13"/>
      <c r="F321" s="13"/>
      <c r="G321" s="14"/>
      <c r="H321" s="6"/>
      <c r="I321" s="36"/>
      <c r="J321" s="36"/>
      <c r="K321" s="36"/>
      <c r="L321" s="36"/>
      <c r="M321" s="196"/>
      <c r="N321" s="196"/>
      <c r="O321" s="32"/>
      <c r="P321" s="32"/>
      <c r="Q321" s="32"/>
      <c r="R321" s="32"/>
      <c r="S321" s="32"/>
      <c r="T321" s="32"/>
      <c r="U321" s="32"/>
      <c r="V321" s="32"/>
      <c r="W321" s="32"/>
      <c r="X321" s="38" t="s">
        <v>167</v>
      </c>
      <c r="Y321" s="192" t="s">
        <v>168</v>
      </c>
      <c r="Z321" s="192" t="s">
        <v>164</v>
      </c>
      <c r="AA321" s="192" t="s">
        <v>3245</v>
      </c>
      <c r="AB321" s="192" t="s">
        <v>166</v>
      </c>
      <c r="AC321" s="42"/>
      <c r="AD321" s="42"/>
      <c r="AE321" s="42"/>
      <c r="AF321" s="36"/>
      <c r="AG321" s="36"/>
      <c r="AH321" s="36"/>
      <c r="AI321" s="36"/>
      <c r="AJ321" s="36"/>
      <c r="AK321" s="36"/>
      <c r="AL321" s="36"/>
      <c r="AM321" s="36"/>
      <c r="AN321" s="36"/>
      <c r="AO321" s="36"/>
      <c r="AP321" s="36"/>
      <c r="AQ321" s="36"/>
      <c r="AR321" s="36"/>
      <c r="AS321" s="36"/>
      <c r="AT321" s="36"/>
      <c r="AU321" s="36"/>
      <c r="AV321" s="36"/>
      <c r="AW321" s="36"/>
      <c r="AX321" s="36"/>
      <c r="AY321" s="36"/>
      <c r="AZ321" s="36"/>
      <c r="BA321" s="36"/>
      <c r="BB321" s="36"/>
      <c r="BC321" s="36"/>
      <c r="BD321" s="36"/>
      <c r="BE321" s="36"/>
      <c r="BF321" s="36"/>
      <c r="BG321" s="36"/>
      <c r="BH321" s="36"/>
      <c r="BI321" s="36"/>
      <c r="BJ321" s="36"/>
      <c r="BK321" s="36"/>
      <c r="BL321" s="36"/>
      <c r="BM321" s="36"/>
      <c r="BN321" s="36"/>
      <c r="BO321" s="36"/>
      <c r="BP321" s="36"/>
      <c r="BQ321" s="36"/>
      <c r="BR321" s="36"/>
      <c r="BS321" s="36"/>
    </row>
    <row r="322" spans="1:71" s="12" customFormat="1" ht="12.75">
      <c r="A322" s="1"/>
      <c r="C322" s="13"/>
      <c r="D322" s="13"/>
      <c r="E322" s="13"/>
      <c r="F322" s="13"/>
      <c r="G322" s="14"/>
      <c r="H322" s="6"/>
      <c r="I322" s="36"/>
      <c r="J322" s="36"/>
      <c r="K322" s="36"/>
      <c r="L322" s="36"/>
      <c r="M322" s="196"/>
      <c r="N322" s="196"/>
      <c r="O322" s="32"/>
      <c r="P322" s="32"/>
      <c r="Q322" s="32"/>
      <c r="R322" s="32"/>
      <c r="S322" s="32"/>
      <c r="T322" s="32"/>
      <c r="U322" s="32"/>
      <c r="V322" s="32"/>
      <c r="W322" s="32"/>
      <c r="X322" s="38" t="s">
        <v>23</v>
      </c>
      <c r="Y322" s="192" t="s">
        <v>24</v>
      </c>
      <c r="Z322" s="192" t="s">
        <v>3244</v>
      </c>
      <c r="AA322" s="192" t="s">
        <v>26</v>
      </c>
      <c r="AB322" s="192" t="s">
        <v>22</v>
      </c>
      <c r="AC322" s="42"/>
      <c r="AD322" s="42"/>
      <c r="AE322" s="42"/>
      <c r="AF322" s="36"/>
      <c r="AG322" s="36"/>
      <c r="AH322" s="36"/>
      <c r="AI322" s="36"/>
      <c r="AJ322" s="36"/>
      <c r="AK322" s="36"/>
      <c r="AL322" s="36"/>
      <c r="AM322" s="36"/>
      <c r="AN322" s="36"/>
      <c r="AO322" s="36"/>
      <c r="AP322" s="36"/>
      <c r="AQ322" s="36"/>
      <c r="AR322" s="36"/>
      <c r="AS322" s="36"/>
      <c r="AT322" s="36"/>
      <c r="AU322" s="36"/>
      <c r="AV322" s="36"/>
      <c r="AW322" s="36"/>
      <c r="AX322" s="36"/>
      <c r="AY322" s="36"/>
      <c r="AZ322" s="36"/>
      <c r="BA322" s="36"/>
      <c r="BB322" s="36"/>
      <c r="BC322" s="36"/>
      <c r="BD322" s="36"/>
      <c r="BE322" s="36"/>
      <c r="BF322" s="36"/>
      <c r="BG322" s="36"/>
      <c r="BH322" s="36"/>
      <c r="BI322" s="36"/>
      <c r="BJ322" s="36"/>
      <c r="BK322" s="36"/>
      <c r="BL322" s="36"/>
      <c r="BM322" s="36"/>
      <c r="BN322" s="36"/>
      <c r="BO322" s="36"/>
      <c r="BP322" s="36"/>
      <c r="BQ322" s="36"/>
      <c r="BR322" s="36"/>
      <c r="BS322" s="36"/>
    </row>
    <row r="323" spans="1:71" s="12" customFormat="1" ht="12.75">
      <c r="A323" s="1"/>
      <c r="C323" s="13"/>
      <c r="D323" s="13"/>
      <c r="E323" s="13"/>
      <c r="F323" s="13"/>
      <c r="G323" s="14"/>
      <c r="H323" s="6"/>
      <c r="I323" s="36"/>
      <c r="J323" s="36"/>
      <c r="K323" s="36"/>
      <c r="L323" s="36"/>
      <c r="M323" s="196"/>
      <c r="N323" s="196"/>
      <c r="O323" s="32"/>
      <c r="P323" s="32"/>
      <c r="Q323" s="32"/>
      <c r="R323" s="32"/>
      <c r="S323" s="32"/>
      <c r="T323" s="32"/>
      <c r="U323" s="32"/>
      <c r="V323" s="32"/>
      <c r="W323" s="32"/>
      <c r="X323" s="38" t="s">
        <v>3264</v>
      </c>
      <c r="Y323" s="192" t="s">
        <v>3265</v>
      </c>
      <c r="Z323" s="192" t="s">
        <v>25</v>
      </c>
      <c r="AA323" s="192" t="s">
        <v>3267</v>
      </c>
      <c r="AB323" s="192" t="s">
        <v>3263</v>
      </c>
      <c r="AC323" s="42"/>
      <c r="AD323" s="42"/>
      <c r="AE323" s="42"/>
      <c r="AF323" s="36"/>
      <c r="AG323" s="36"/>
      <c r="AH323" s="36"/>
      <c r="AI323" s="36"/>
      <c r="AJ323" s="36"/>
      <c r="AK323" s="36"/>
      <c r="AL323" s="36"/>
      <c r="AM323" s="36"/>
      <c r="AN323" s="36"/>
      <c r="AO323" s="36"/>
      <c r="AP323" s="36"/>
      <c r="AQ323" s="36"/>
      <c r="AR323" s="36"/>
      <c r="AS323" s="36"/>
      <c r="AT323" s="36"/>
      <c r="AU323" s="36"/>
      <c r="AV323" s="36"/>
      <c r="AW323" s="36"/>
      <c r="AX323" s="36"/>
      <c r="AY323" s="36"/>
      <c r="AZ323" s="36"/>
      <c r="BA323" s="36"/>
      <c r="BB323" s="36"/>
      <c r="BC323" s="36"/>
      <c r="BD323" s="36"/>
      <c r="BE323" s="36"/>
      <c r="BF323" s="36"/>
      <c r="BG323" s="36"/>
      <c r="BH323" s="36"/>
      <c r="BI323" s="36"/>
      <c r="BJ323" s="36"/>
      <c r="BK323" s="36"/>
      <c r="BL323" s="36"/>
      <c r="BM323" s="36"/>
      <c r="BN323" s="36"/>
      <c r="BO323" s="36"/>
      <c r="BP323" s="36"/>
      <c r="BQ323" s="36"/>
      <c r="BR323" s="36"/>
      <c r="BS323" s="36"/>
    </row>
    <row r="324" spans="1:71" s="12" customFormat="1" ht="12.75">
      <c r="A324" s="1"/>
      <c r="C324" s="13"/>
      <c r="D324" s="13"/>
      <c r="E324" s="13"/>
      <c r="F324" s="13"/>
      <c r="G324" s="14"/>
      <c r="H324" s="6"/>
      <c r="I324" s="36"/>
      <c r="J324" s="36"/>
      <c r="K324" s="36"/>
      <c r="L324" s="36"/>
      <c r="M324" s="196"/>
      <c r="N324" s="196"/>
      <c r="O324" s="32"/>
      <c r="P324" s="32"/>
      <c r="Q324" s="32"/>
      <c r="R324" s="32"/>
      <c r="S324" s="32"/>
      <c r="T324" s="32"/>
      <c r="U324" s="32"/>
      <c r="V324" s="32"/>
      <c r="W324" s="32"/>
      <c r="X324" s="38" t="s">
        <v>1398</v>
      </c>
      <c r="Y324" s="192" t="s">
        <v>1889</v>
      </c>
      <c r="Z324" s="192" t="s">
        <v>3266</v>
      </c>
      <c r="AA324" s="192" t="s">
        <v>1891</v>
      </c>
      <c r="AB324" s="192" t="s">
        <v>3268</v>
      </c>
      <c r="AC324" s="42"/>
      <c r="AD324" s="42"/>
      <c r="AE324" s="42"/>
      <c r="AF324" s="36"/>
      <c r="AG324" s="36"/>
      <c r="AH324" s="36"/>
      <c r="AI324" s="36"/>
      <c r="AJ324" s="36"/>
      <c r="AK324" s="36"/>
      <c r="AL324" s="36"/>
      <c r="AM324" s="36"/>
      <c r="AN324" s="36"/>
      <c r="AO324" s="36"/>
      <c r="AP324" s="36"/>
      <c r="AQ324" s="36"/>
      <c r="AR324" s="36"/>
      <c r="AS324" s="36"/>
      <c r="AT324" s="36"/>
      <c r="AU324" s="36"/>
      <c r="AV324" s="36"/>
      <c r="AW324" s="36"/>
      <c r="AX324" s="36"/>
      <c r="AY324" s="36"/>
      <c r="AZ324" s="36"/>
      <c r="BA324" s="36"/>
      <c r="BB324" s="36"/>
      <c r="BC324" s="36"/>
      <c r="BD324" s="36"/>
      <c r="BE324" s="36"/>
      <c r="BF324" s="36"/>
      <c r="BG324" s="36"/>
      <c r="BH324" s="36"/>
      <c r="BI324" s="36"/>
      <c r="BJ324" s="36"/>
      <c r="BK324" s="36"/>
      <c r="BL324" s="36"/>
      <c r="BM324" s="36"/>
      <c r="BN324" s="36"/>
      <c r="BO324" s="36"/>
      <c r="BP324" s="36"/>
      <c r="BQ324" s="36"/>
      <c r="BR324" s="36"/>
      <c r="BS324" s="36"/>
    </row>
    <row r="325" spans="1:71" s="12" customFormat="1" ht="12.75">
      <c r="A325" s="1"/>
      <c r="C325" s="13"/>
      <c r="D325" s="13"/>
      <c r="E325" s="13"/>
      <c r="F325" s="13"/>
      <c r="G325" s="14"/>
      <c r="H325" s="6"/>
      <c r="I325" s="36"/>
      <c r="J325" s="36"/>
      <c r="K325" s="36"/>
      <c r="L325" s="36"/>
      <c r="M325" s="196"/>
      <c r="N325" s="196"/>
      <c r="O325" s="32"/>
      <c r="P325" s="32"/>
      <c r="Q325" s="32"/>
      <c r="R325" s="32"/>
      <c r="S325" s="32"/>
      <c r="T325" s="32"/>
      <c r="U325" s="32"/>
      <c r="V325" s="32"/>
      <c r="W325" s="32"/>
      <c r="X325" s="38" t="s">
        <v>1893</v>
      </c>
      <c r="Y325" s="192" t="s">
        <v>1894</v>
      </c>
      <c r="Z325" s="192" t="s">
        <v>1890</v>
      </c>
      <c r="AA325" s="192" t="s">
        <v>1896</v>
      </c>
      <c r="AB325" s="192" t="s">
        <v>1892</v>
      </c>
      <c r="AC325" s="42"/>
      <c r="AD325" s="42"/>
      <c r="AE325" s="42"/>
      <c r="AF325" s="36"/>
      <c r="AG325" s="36"/>
      <c r="AH325" s="36"/>
      <c r="AI325" s="36"/>
      <c r="AJ325" s="36"/>
      <c r="AK325" s="36"/>
      <c r="AL325" s="36"/>
      <c r="AM325" s="36"/>
      <c r="AN325" s="36"/>
      <c r="AO325" s="36"/>
      <c r="AP325" s="36"/>
      <c r="AQ325" s="36"/>
      <c r="AR325" s="36"/>
      <c r="AS325" s="36"/>
      <c r="AT325" s="36"/>
      <c r="AU325" s="36"/>
      <c r="AV325" s="36"/>
      <c r="AW325" s="36"/>
      <c r="AX325" s="36"/>
      <c r="AY325" s="36"/>
      <c r="AZ325" s="36"/>
      <c r="BA325" s="36"/>
      <c r="BB325" s="36"/>
      <c r="BC325" s="36"/>
      <c r="BD325" s="36"/>
      <c r="BE325" s="36"/>
      <c r="BF325" s="36"/>
      <c r="BG325" s="36"/>
      <c r="BH325" s="36"/>
      <c r="BI325" s="36"/>
      <c r="BJ325" s="36"/>
      <c r="BK325" s="36"/>
      <c r="BL325" s="36"/>
      <c r="BM325" s="36"/>
      <c r="BN325" s="36"/>
      <c r="BO325" s="36"/>
      <c r="BP325" s="36"/>
      <c r="BQ325" s="36"/>
      <c r="BR325" s="36"/>
      <c r="BS325" s="36"/>
    </row>
    <row r="326" spans="1:71" s="12" customFormat="1" ht="12.75">
      <c r="A326" s="1"/>
      <c r="C326" s="13"/>
      <c r="D326" s="13"/>
      <c r="E326" s="13"/>
      <c r="F326" s="13"/>
      <c r="G326" s="14"/>
      <c r="H326" s="6"/>
      <c r="I326" s="36"/>
      <c r="J326" s="36"/>
      <c r="K326" s="36"/>
      <c r="L326" s="36"/>
      <c r="M326" s="196"/>
      <c r="N326" s="196"/>
      <c r="O326" s="32"/>
      <c r="P326" s="32"/>
      <c r="Q326" s="32"/>
      <c r="R326" s="32"/>
      <c r="S326" s="32"/>
      <c r="T326" s="32"/>
      <c r="U326" s="32"/>
      <c r="V326" s="32"/>
      <c r="W326" s="32"/>
      <c r="X326" s="38" t="s">
        <v>1898</v>
      </c>
      <c r="Y326" s="192" t="s">
        <v>1899</v>
      </c>
      <c r="Z326" s="192" t="s">
        <v>1895</v>
      </c>
      <c r="AA326" s="192" t="s">
        <v>1783</v>
      </c>
      <c r="AB326" s="192" t="s">
        <v>1897</v>
      </c>
      <c r="AC326" s="42"/>
      <c r="AD326" s="42"/>
      <c r="AE326" s="42"/>
      <c r="AF326" s="36"/>
      <c r="AG326" s="36"/>
      <c r="AH326" s="36"/>
      <c r="AI326" s="36"/>
      <c r="AJ326" s="36"/>
      <c r="AK326" s="36"/>
      <c r="AL326" s="36"/>
      <c r="AM326" s="36"/>
      <c r="AN326" s="36"/>
      <c r="AO326" s="36"/>
      <c r="AP326" s="36"/>
      <c r="AQ326" s="36"/>
      <c r="AR326" s="36"/>
      <c r="AS326" s="36"/>
      <c r="AT326" s="36"/>
      <c r="AU326" s="36"/>
      <c r="AV326" s="36"/>
      <c r="AW326" s="36"/>
      <c r="AX326" s="36"/>
      <c r="AY326" s="36"/>
      <c r="AZ326" s="36"/>
      <c r="BA326" s="36"/>
      <c r="BB326" s="36"/>
      <c r="BC326" s="36"/>
      <c r="BD326" s="36"/>
      <c r="BE326" s="36"/>
      <c r="BF326" s="36"/>
      <c r="BG326" s="36"/>
      <c r="BH326" s="36"/>
      <c r="BI326" s="36"/>
      <c r="BJ326" s="36"/>
      <c r="BK326" s="36"/>
      <c r="BL326" s="36"/>
      <c r="BM326" s="36"/>
      <c r="BN326" s="36"/>
      <c r="BO326" s="36"/>
      <c r="BP326" s="36"/>
      <c r="BQ326" s="36"/>
      <c r="BR326" s="36"/>
      <c r="BS326" s="36"/>
    </row>
    <row r="327" spans="1:71" s="12" customFormat="1" ht="12.75">
      <c r="A327" s="1"/>
      <c r="C327" s="13"/>
      <c r="D327" s="13"/>
      <c r="E327" s="13"/>
      <c r="F327" s="13"/>
      <c r="G327" s="14"/>
      <c r="H327" s="6"/>
      <c r="I327" s="36"/>
      <c r="J327" s="36"/>
      <c r="K327" s="36"/>
      <c r="L327" s="36"/>
      <c r="M327" s="196"/>
      <c r="N327" s="196"/>
      <c r="O327" s="32"/>
      <c r="P327" s="32"/>
      <c r="Q327" s="32"/>
      <c r="R327" s="32"/>
      <c r="S327" s="32"/>
      <c r="T327" s="32"/>
      <c r="U327" s="32"/>
      <c r="V327" s="32"/>
      <c r="W327" s="32"/>
      <c r="X327" s="38" t="s">
        <v>1785</v>
      </c>
      <c r="Y327" s="192" t="s">
        <v>1786</v>
      </c>
      <c r="Z327" s="192" t="s">
        <v>2228</v>
      </c>
      <c r="AA327" s="192" t="s">
        <v>1788</v>
      </c>
      <c r="AB327" s="192" t="s">
        <v>1784</v>
      </c>
      <c r="AC327" s="42"/>
      <c r="AD327" s="42"/>
      <c r="AE327" s="42"/>
      <c r="AF327" s="36"/>
      <c r="AG327" s="36"/>
      <c r="AH327" s="36"/>
      <c r="AI327" s="36"/>
      <c r="AJ327" s="36"/>
      <c r="AK327" s="36"/>
      <c r="AL327" s="36"/>
      <c r="AM327" s="36"/>
      <c r="AN327" s="36"/>
      <c r="AO327" s="36"/>
      <c r="AP327" s="36"/>
      <c r="AQ327" s="36"/>
      <c r="AR327" s="36"/>
      <c r="AS327" s="36"/>
      <c r="AT327" s="36"/>
      <c r="AU327" s="36"/>
      <c r="AV327" s="36"/>
      <c r="AW327" s="36"/>
      <c r="AX327" s="36"/>
      <c r="AY327" s="36"/>
      <c r="AZ327" s="36"/>
      <c r="BA327" s="36"/>
      <c r="BB327" s="36"/>
      <c r="BC327" s="36"/>
      <c r="BD327" s="36"/>
      <c r="BE327" s="36"/>
      <c r="BF327" s="36"/>
      <c r="BG327" s="36"/>
      <c r="BH327" s="36"/>
      <c r="BI327" s="36"/>
      <c r="BJ327" s="36"/>
      <c r="BK327" s="36"/>
      <c r="BL327" s="36"/>
      <c r="BM327" s="36"/>
      <c r="BN327" s="36"/>
      <c r="BO327" s="36"/>
      <c r="BP327" s="36"/>
      <c r="BQ327" s="36"/>
      <c r="BR327" s="36"/>
      <c r="BS327" s="36"/>
    </row>
    <row r="328" spans="1:71" s="12" customFormat="1" ht="12.75">
      <c r="A328" s="1"/>
      <c r="C328" s="13"/>
      <c r="D328" s="13"/>
      <c r="E328" s="13"/>
      <c r="F328" s="13"/>
      <c r="G328" s="14"/>
      <c r="H328" s="6"/>
      <c r="I328" s="36"/>
      <c r="J328" s="36"/>
      <c r="K328" s="36"/>
      <c r="L328" s="36"/>
      <c r="M328" s="196"/>
      <c r="N328" s="196"/>
      <c r="O328" s="32"/>
      <c r="P328" s="32"/>
      <c r="Q328" s="32"/>
      <c r="R328" s="32"/>
      <c r="S328" s="32"/>
      <c r="T328" s="32"/>
      <c r="U328" s="32"/>
      <c r="V328" s="32"/>
      <c r="W328" s="32"/>
      <c r="X328" s="38" t="s">
        <v>1790</v>
      </c>
      <c r="Y328" s="192" t="s">
        <v>1791</v>
      </c>
      <c r="Z328" s="192" t="s">
        <v>1787</v>
      </c>
      <c r="AA328" s="192" t="s">
        <v>1793</v>
      </c>
      <c r="AB328" s="192" t="s">
        <v>1789</v>
      </c>
      <c r="AC328" s="42"/>
      <c r="AD328" s="42"/>
      <c r="AE328" s="42"/>
      <c r="AF328" s="36"/>
      <c r="AG328" s="36"/>
      <c r="AH328" s="36"/>
      <c r="AI328" s="36"/>
      <c r="AJ328" s="36"/>
      <c r="AK328" s="36"/>
      <c r="AL328" s="36"/>
      <c r="AM328" s="36"/>
      <c r="AN328" s="36"/>
      <c r="AO328" s="36"/>
      <c r="AP328" s="36"/>
      <c r="AQ328" s="36"/>
      <c r="AR328" s="36"/>
      <c r="AS328" s="36"/>
      <c r="AT328" s="36"/>
      <c r="AU328" s="36"/>
      <c r="AV328" s="36"/>
      <c r="AW328" s="36"/>
      <c r="AX328" s="36"/>
      <c r="AY328" s="36"/>
      <c r="AZ328" s="36"/>
      <c r="BA328" s="36"/>
      <c r="BB328" s="36"/>
      <c r="BC328" s="36"/>
      <c r="BD328" s="36"/>
      <c r="BE328" s="36"/>
      <c r="BF328" s="36"/>
      <c r="BG328" s="36"/>
      <c r="BH328" s="36"/>
      <c r="BI328" s="36"/>
      <c r="BJ328" s="36"/>
      <c r="BK328" s="36"/>
      <c r="BL328" s="36"/>
      <c r="BM328" s="36"/>
      <c r="BN328" s="36"/>
      <c r="BO328" s="36"/>
      <c r="BP328" s="36"/>
      <c r="BQ328" s="36"/>
      <c r="BR328" s="36"/>
      <c r="BS328" s="36"/>
    </row>
    <row r="329" spans="1:71" s="12" customFormat="1" ht="12.75">
      <c r="A329" s="1"/>
      <c r="C329" s="13"/>
      <c r="D329" s="13"/>
      <c r="E329" s="13"/>
      <c r="F329" s="13"/>
      <c r="G329" s="14"/>
      <c r="H329" s="6"/>
      <c r="I329" s="36"/>
      <c r="J329" s="36"/>
      <c r="K329" s="36"/>
      <c r="L329" s="36"/>
      <c r="M329" s="196"/>
      <c r="N329" s="196"/>
      <c r="O329" s="32"/>
      <c r="P329" s="32"/>
      <c r="Q329" s="32"/>
      <c r="R329" s="32"/>
      <c r="S329" s="32"/>
      <c r="T329" s="32"/>
      <c r="U329" s="32"/>
      <c r="V329" s="32"/>
      <c r="W329" s="32"/>
      <c r="X329" s="38" t="s">
        <v>1795</v>
      </c>
      <c r="Y329" s="192" t="s">
        <v>1796</v>
      </c>
      <c r="Z329" s="192" t="s">
        <v>1792</v>
      </c>
      <c r="AA329" s="192" t="s">
        <v>1798</v>
      </c>
      <c r="AB329" s="192" t="s">
        <v>1794</v>
      </c>
      <c r="AC329" s="42"/>
      <c r="AD329" s="42"/>
      <c r="AE329" s="42"/>
      <c r="AF329" s="36"/>
      <c r="AG329" s="36"/>
      <c r="AH329" s="36"/>
      <c r="AI329" s="36"/>
      <c r="AJ329" s="36"/>
      <c r="AK329" s="36"/>
      <c r="AL329" s="36"/>
      <c r="AM329" s="36"/>
      <c r="AN329" s="36"/>
      <c r="AO329" s="36"/>
      <c r="AP329" s="36"/>
      <c r="AQ329" s="36"/>
      <c r="AR329" s="36"/>
      <c r="AS329" s="36"/>
      <c r="AT329" s="36"/>
      <c r="AU329" s="36"/>
      <c r="AV329" s="36"/>
      <c r="AW329" s="36"/>
      <c r="AX329" s="36"/>
      <c r="AY329" s="36"/>
      <c r="AZ329" s="36"/>
      <c r="BA329" s="36"/>
      <c r="BB329" s="36"/>
      <c r="BC329" s="36"/>
      <c r="BD329" s="36"/>
      <c r="BE329" s="36"/>
      <c r="BF329" s="36"/>
      <c r="BG329" s="36"/>
      <c r="BH329" s="36"/>
      <c r="BI329" s="36"/>
      <c r="BJ329" s="36"/>
      <c r="BK329" s="36"/>
      <c r="BL329" s="36"/>
      <c r="BM329" s="36"/>
      <c r="BN329" s="36"/>
      <c r="BO329" s="36"/>
      <c r="BP329" s="36"/>
      <c r="BQ329" s="36"/>
      <c r="BR329" s="36"/>
      <c r="BS329" s="36"/>
    </row>
    <row r="330" spans="1:71" s="12" customFormat="1" ht="12.75">
      <c r="A330" s="1"/>
      <c r="C330" s="13"/>
      <c r="D330" s="13"/>
      <c r="E330" s="13"/>
      <c r="F330" s="13"/>
      <c r="G330" s="14"/>
      <c r="H330" s="6"/>
      <c r="I330" s="36"/>
      <c r="J330" s="36"/>
      <c r="K330" s="36"/>
      <c r="L330" s="36"/>
      <c r="M330" s="196"/>
      <c r="N330" s="196"/>
      <c r="O330" s="32"/>
      <c r="P330" s="32"/>
      <c r="Q330" s="32"/>
      <c r="R330" s="32"/>
      <c r="S330" s="32"/>
      <c r="T330" s="32"/>
      <c r="U330" s="32"/>
      <c r="V330" s="32"/>
      <c r="W330" s="32"/>
      <c r="X330" s="38" t="s">
        <v>3107</v>
      </c>
      <c r="Y330" s="192" t="s">
        <v>3108</v>
      </c>
      <c r="Z330" s="192" t="s">
        <v>1797</v>
      </c>
      <c r="AA330" s="192" t="s">
        <v>3110</v>
      </c>
      <c r="AB330" s="192" t="s">
        <v>3836</v>
      </c>
      <c r="AC330" s="42"/>
      <c r="AD330" s="42"/>
      <c r="AE330" s="42"/>
      <c r="AF330" s="36"/>
      <c r="AG330" s="36"/>
      <c r="AH330" s="36"/>
      <c r="AI330" s="36"/>
      <c r="AJ330" s="36"/>
      <c r="AK330" s="36"/>
      <c r="AL330" s="36"/>
      <c r="AM330" s="36"/>
      <c r="AN330" s="36"/>
      <c r="AO330" s="36"/>
      <c r="AP330" s="36"/>
      <c r="AQ330" s="36"/>
      <c r="AR330" s="36"/>
      <c r="AS330" s="36"/>
      <c r="AT330" s="36"/>
      <c r="AU330" s="36"/>
      <c r="AV330" s="36"/>
      <c r="AW330" s="36"/>
      <c r="AX330" s="36"/>
      <c r="AY330" s="36"/>
      <c r="AZ330" s="36"/>
      <c r="BA330" s="36"/>
      <c r="BB330" s="36"/>
      <c r="BC330" s="36"/>
      <c r="BD330" s="36"/>
      <c r="BE330" s="36"/>
      <c r="BF330" s="36"/>
      <c r="BG330" s="36"/>
      <c r="BH330" s="36"/>
      <c r="BI330" s="36"/>
      <c r="BJ330" s="36"/>
      <c r="BK330" s="36"/>
      <c r="BL330" s="36"/>
      <c r="BM330" s="36"/>
      <c r="BN330" s="36"/>
      <c r="BO330" s="36"/>
      <c r="BP330" s="36"/>
      <c r="BQ330" s="36"/>
      <c r="BR330" s="36"/>
      <c r="BS330" s="36"/>
    </row>
    <row r="331" spans="1:71" s="12" customFormat="1" ht="12.75">
      <c r="A331" s="1"/>
      <c r="C331" s="13"/>
      <c r="D331" s="13"/>
      <c r="E331" s="13"/>
      <c r="F331" s="13"/>
      <c r="G331" s="14"/>
      <c r="H331" s="6"/>
      <c r="I331" s="36"/>
      <c r="J331" s="36"/>
      <c r="K331" s="36"/>
      <c r="L331" s="36"/>
      <c r="M331" s="196"/>
      <c r="N331" s="196"/>
      <c r="O331" s="32"/>
      <c r="P331" s="32"/>
      <c r="Q331" s="32"/>
      <c r="R331" s="32"/>
      <c r="S331" s="32"/>
      <c r="T331" s="32"/>
      <c r="U331" s="32"/>
      <c r="V331" s="32"/>
      <c r="W331" s="32"/>
      <c r="X331" s="38" t="s">
        <v>1939</v>
      </c>
      <c r="Y331" s="192" t="s">
        <v>1940</v>
      </c>
      <c r="Z331" s="192" t="s">
        <v>3109</v>
      </c>
      <c r="AA331" s="192" t="s">
        <v>1942</v>
      </c>
      <c r="AB331" s="192" t="s">
        <v>3111</v>
      </c>
      <c r="AC331" s="42"/>
      <c r="AD331" s="42"/>
      <c r="AE331" s="42"/>
      <c r="AF331" s="36"/>
      <c r="AG331" s="36"/>
      <c r="AH331" s="36"/>
      <c r="AI331" s="36"/>
      <c r="AJ331" s="36"/>
      <c r="AK331" s="36"/>
      <c r="AL331" s="36"/>
      <c r="AM331" s="36"/>
      <c r="AN331" s="36"/>
      <c r="AO331" s="36"/>
      <c r="AP331" s="36"/>
      <c r="AQ331" s="36"/>
      <c r="AR331" s="36"/>
      <c r="AS331" s="36"/>
      <c r="AT331" s="36"/>
      <c r="AU331" s="36"/>
      <c r="AV331" s="36"/>
      <c r="AW331" s="36"/>
      <c r="AX331" s="36"/>
      <c r="AY331" s="36"/>
      <c r="AZ331" s="36"/>
      <c r="BA331" s="36"/>
      <c r="BB331" s="36"/>
      <c r="BC331" s="36"/>
      <c r="BD331" s="36"/>
      <c r="BE331" s="36"/>
      <c r="BF331" s="36"/>
      <c r="BG331" s="36"/>
      <c r="BH331" s="36"/>
      <c r="BI331" s="36"/>
      <c r="BJ331" s="36"/>
      <c r="BK331" s="36"/>
      <c r="BL331" s="36"/>
      <c r="BM331" s="36"/>
      <c r="BN331" s="36"/>
      <c r="BO331" s="36"/>
      <c r="BP331" s="36"/>
      <c r="BQ331" s="36"/>
      <c r="BR331" s="36"/>
      <c r="BS331" s="36"/>
    </row>
    <row r="332" spans="1:71" s="12" customFormat="1" ht="12.75">
      <c r="A332" s="1"/>
      <c r="C332" s="13"/>
      <c r="D332" s="13"/>
      <c r="E332" s="13"/>
      <c r="F332" s="13"/>
      <c r="G332" s="14"/>
      <c r="H332" s="6"/>
      <c r="I332" s="36"/>
      <c r="J332" s="36"/>
      <c r="K332" s="36"/>
      <c r="L332" s="36"/>
      <c r="M332" s="196"/>
      <c r="N332" s="196"/>
      <c r="O332" s="32"/>
      <c r="P332" s="32"/>
      <c r="Q332" s="32"/>
      <c r="R332" s="32"/>
      <c r="S332" s="32"/>
      <c r="T332" s="32"/>
      <c r="U332" s="32"/>
      <c r="V332" s="32"/>
      <c r="W332" s="32"/>
      <c r="X332" s="38" t="s">
        <v>1944</v>
      </c>
      <c r="Y332" s="192" t="s">
        <v>1945</v>
      </c>
      <c r="Z332" s="192" t="s">
        <v>1941</v>
      </c>
      <c r="AA332" s="192" t="s">
        <v>1947</v>
      </c>
      <c r="AB332" s="192" t="s">
        <v>1943</v>
      </c>
      <c r="AC332" s="42"/>
      <c r="AD332" s="42"/>
      <c r="AE332" s="42"/>
      <c r="AF332" s="36"/>
      <c r="AG332" s="36"/>
      <c r="AH332" s="36"/>
      <c r="AI332" s="36"/>
      <c r="AJ332" s="36"/>
      <c r="AK332" s="36"/>
      <c r="AL332" s="36"/>
      <c r="AM332" s="36"/>
      <c r="AN332" s="36"/>
      <c r="AO332" s="36"/>
      <c r="AP332" s="36"/>
      <c r="AQ332" s="36"/>
      <c r="AR332" s="36"/>
      <c r="AS332" s="36"/>
      <c r="AT332" s="36"/>
      <c r="AU332" s="36"/>
      <c r="AV332" s="36"/>
      <c r="AW332" s="36"/>
      <c r="AX332" s="36"/>
      <c r="AY332" s="36"/>
      <c r="AZ332" s="36"/>
      <c r="BA332" s="36"/>
      <c r="BB332" s="36"/>
      <c r="BC332" s="36"/>
      <c r="BD332" s="36"/>
      <c r="BE332" s="36"/>
      <c r="BF332" s="36"/>
      <c r="BG332" s="36"/>
      <c r="BH332" s="36"/>
      <c r="BI332" s="36"/>
      <c r="BJ332" s="36"/>
      <c r="BK332" s="36"/>
      <c r="BL332" s="36"/>
      <c r="BM332" s="36"/>
      <c r="BN332" s="36"/>
      <c r="BO332" s="36"/>
      <c r="BP332" s="36"/>
      <c r="BQ332" s="36"/>
      <c r="BR332" s="36"/>
      <c r="BS332" s="36"/>
    </row>
    <row r="333" spans="1:71" s="12" customFormat="1" ht="12.75">
      <c r="A333" s="1"/>
      <c r="C333" s="13"/>
      <c r="D333" s="13"/>
      <c r="E333" s="13"/>
      <c r="F333" s="13"/>
      <c r="G333" s="14"/>
      <c r="H333" s="6"/>
      <c r="I333" s="36"/>
      <c r="J333" s="36"/>
      <c r="K333" s="36"/>
      <c r="L333" s="36"/>
      <c r="M333" s="196"/>
      <c r="N333" s="196"/>
      <c r="O333" s="32"/>
      <c r="P333" s="32"/>
      <c r="Q333" s="32"/>
      <c r="R333" s="32"/>
      <c r="S333" s="32"/>
      <c r="T333" s="32"/>
      <c r="U333" s="32"/>
      <c r="V333" s="32"/>
      <c r="W333" s="32"/>
      <c r="X333" s="38" t="s">
        <v>1949</v>
      </c>
      <c r="Y333" s="192" t="s">
        <v>1950</v>
      </c>
      <c r="Z333" s="192" t="s">
        <v>1946</v>
      </c>
      <c r="AA333" s="192" t="s">
        <v>1182</v>
      </c>
      <c r="AB333" s="192" t="s">
        <v>1948</v>
      </c>
      <c r="AC333" s="42"/>
      <c r="AD333" s="42"/>
      <c r="AE333" s="42"/>
      <c r="AF333" s="36"/>
      <c r="AG333" s="36"/>
      <c r="AH333" s="36"/>
      <c r="AI333" s="36"/>
      <c r="AJ333" s="36"/>
      <c r="AK333" s="36"/>
      <c r="AL333" s="36"/>
      <c r="AM333" s="36"/>
      <c r="AN333" s="36"/>
      <c r="AO333" s="36"/>
      <c r="AP333" s="36"/>
      <c r="AQ333" s="36"/>
      <c r="AR333" s="36"/>
      <c r="AS333" s="36"/>
      <c r="AT333" s="36"/>
      <c r="AU333" s="36"/>
      <c r="AV333" s="36"/>
      <c r="AW333" s="36"/>
      <c r="AX333" s="36"/>
      <c r="AY333" s="36"/>
      <c r="AZ333" s="36"/>
      <c r="BA333" s="36"/>
      <c r="BB333" s="36"/>
      <c r="BC333" s="36"/>
      <c r="BD333" s="36"/>
      <c r="BE333" s="36"/>
      <c r="BF333" s="36"/>
      <c r="BG333" s="36"/>
      <c r="BH333" s="36"/>
      <c r="BI333" s="36"/>
      <c r="BJ333" s="36"/>
      <c r="BK333" s="36"/>
      <c r="BL333" s="36"/>
      <c r="BM333" s="36"/>
      <c r="BN333" s="36"/>
      <c r="BO333" s="36"/>
      <c r="BP333" s="36"/>
      <c r="BQ333" s="36"/>
      <c r="BR333" s="36"/>
      <c r="BS333" s="36"/>
    </row>
    <row r="334" spans="1:71" s="12" customFormat="1" ht="12.75">
      <c r="A334" s="1"/>
      <c r="C334" s="13"/>
      <c r="D334" s="13"/>
      <c r="E334" s="13"/>
      <c r="F334" s="13"/>
      <c r="G334" s="14"/>
      <c r="H334" s="6"/>
      <c r="I334" s="36"/>
      <c r="J334" s="36"/>
      <c r="K334" s="36"/>
      <c r="L334" s="36"/>
      <c r="M334" s="196"/>
      <c r="N334" s="196"/>
      <c r="O334" s="32"/>
      <c r="P334" s="32"/>
      <c r="Q334" s="32"/>
      <c r="R334" s="32"/>
      <c r="S334" s="32"/>
      <c r="T334" s="32"/>
      <c r="U334" s="32"/>
      <c r="V334" s="32"/>
      <c r="W334" s="32"/>
      <c r="X334" s="38" t="s">
        <v>1184</v>
      </c>
      <c r="Y334" s="192" t="s">
        <v>1185</v>
      </c>
      <c r="Z334" s="192" t="s">
        <v>1951</v>
      </c>
      <c r="AA334" s="192" t="s">
        <v>2136</v>
      </c>
      <c r="AB334" s="192" t="s">
        <v>1183</v>
      </c>
      <c r="AC334" s="42"/>
      <c r="AD334" s="42"/>
      <c r="AE334" s="42"/>
      <c r="AF334" s="36"/>
      <c r="AG334" s="36"/>
      <c r="AH334" s="36"/>
      <c r="AI334" s="36"/>
      <c r="AJ334" s="36"/>
      <c r="AK334" s="36"/>
      <c r="AL334" s="36"/>
      <c r="AM334" s="36"/>
      <c r="AN334" s="36"/>
      <c r="AO334" s="36"/>
      <c r="AP334" s="36"/>
      <c r="AQ334" s="36"/>
      <c r="AR334" s="36"/>
      <c r="AS334" s="36"/>
      <c r="AT334" s="36"/>
      <c r="AU334" s="36"/>
      <c r="AV334" s="36"/>
      <c r="AW334" s="36"/>
      <c r="AX334" s="36"/>
      <c r="AY334" s="36"/>
      <c r="AZ334" s="36"/>
      <c r="BA334" s="36"/>
      <c r="BB334" s="36"/>
      <c r="BC334" s="36"/>
      <c r="BD334" s="36"/>
      <c r="BE334" s="36"/>
      <c r="BF334" s="36"/>
      <c r="BG334" s="36"/>
      <c r="BH334" s="36"/>
      <c r="BI334" s="36"/>
      <c r="BJ334" s="36"/>
      <c r="BK334" s="36"/>
      <c r="BL334" s="36"/>
      <c r="BM334" s="36"/>
      <c r="BN334" s="36"/>
      <c r="BO334" s="36"/>
      <c r="BP334" s="36"/>
      <c r="BQ334" s="36"/>
      <c r="BR334" s="36"/>
      <c r="BS334" s="36"/>
    </row>
    <row r="335" spans="1:71" s="12" customFormat="1" ht="12.75">
      <c r="A335" s="1"/>
      <c r="C335" s="13"/>
      <c r="D335" s="13"/>
      <c r="E335" s="13"/>
      <c r="F335" s="13"/>
      <c r="G335" s="14"/>
      <c r="H335" s="6"/>
      <c r="I335" s="36"/>
      <c r="J335" s="36"/>
      <c r="K335" s="36"/>
      <c r="L335" s="36"/>
      <c r="M335" s="196"/>
      <c r="N335" s="196"/>
      <c r="O335" s="32"/>
      <c r="P335" s="32"/>
      <c r="Q335" s="32"/>
      <c r="R335" s="32"/>
      <c r="S335" s="32"/>
      <c r="T335" s="32"/>
      <c r="U335" s="32"/>
      <c r="V335" s="32"/>
      <c r="W335" s="32"/>
      <c r="X335" s="38" t="s">
        <v>2138</v>
      </c>
      <c r="Y335" s="192" t="s">
        <v>2139</v>
      </c>
      <c r="Z335" s="192" t="s">
        <v>2135</v>
      </c>
      <c r="AA335" s="192" t="s">
        <v>2141</v>
      </c>
      <c r="AB335" s="192" t="s">
        <v>2137</v>
      </c>
      <c r="AC335" s="42"/>
      <c r="AD335" s="42"/>
      <c r="AE335" s="42"/>
      <c r="AF335" s="36"/>
      <c r="AG335" s="36"/>
      <c r="AH335" s="36"/>
      <c r="AI335" s="36"/>
      <c r="AJ335" s="36"/>
      <c r="AK335" s="36"/>
      <c r="AL335" s="36"/>
      <c r="AM335" s="36"/>
      <c r="AN335" s="36"/>
      <c r="AO335" s="36"/>
      <c r="AP335" s="36"/>
      <c r="AQ335" s="36"/>
      <c r="AR335" s="36"/>
      <c r="AS335" s="36"/>
      <c r="AT335" s="36"/>
      <c r="AU335" s="36"/>
      <c r="AV335" s="36"/>
      <c r="AW335" s="36"/>
      <c r="AX335" s="36"/>
      <c r="AY335" s="36"/>
      <c r="AZ335" s="36"/>
      <c r="BA335" s="36"/>
      <c r="BB335" s="36"/>
      <c r="BC335" s="36"/>
      <c r="BD335" s="36"/>
      <c r="BE335" s="36"/>
      <c r="BF335" s="36"/>
      <c r="BG335" s="36"/>
      <c r="BH335" s="36"/>
      <c r="BI335" s="36"/>
      <c r="BJ335" s="36"/>
      <c r="BK335" s="36"/>
      <c r="BL335" s="36"/>
      <c r="BM335" s="36"/>
      <c r="BN335" s="36"/>
      <c r="BO335" s="36"/>
      <c r="BP335" s="36"/>
      <c r="BQ335" s="36"/>
      <c r="BR335" s="36"/>
      <c r="BS335" s="36"/>
    </row>
    <row r="336" spans="1:71" s="12" customFormat="1" ht="12.75">
      <c r="A336" s="1"/>
      <c r="C336" s="13"/>
      <c r="D336" s="13"/>
      <c r="E336" s="13"/>
      <c r="F336" s="13"/>
      <c r="G336" s="14"/>
      <c r="H336" s="6"/>
      <c r="I336" s="36"/>
      <c r="J336" s="36"/>
      <c r="K336" s="36"/>
      <c r="L336" s="36"/>
      <c r="M336" s="196"/>
      <c r="N336" s="196"/>
      <c r="O336" s="32"/>
      <c r="P336" s="32"/>
      <c r="Q336" s="32"/>
      <c r="R336" s="32"/>
      <c r="S336" s="32"/>
      <c r="T336" s="32"/>
      <c r="U336" s="32"/>
      <c r="V336" s="32"/>
      <c r="W336" s="32"/>
      <c r="X336" s="38" t="s">
        <v>1062</v>
      </c>
      <c r="Y336" s="192" t="s">
        <v>1063</v>
      </c>
      <c r="Z336" s="192" t="s">
        <v>2140</v>
      </c>
      <c r="AA336" s="192" t="s">
        <v>3754</v>
      </c>
      <c r="AB336" s="192" t="s">
        <v>1061</v>
      </c>
      <c r="AC336" s="42"/>
      <c r="AD336" s="42"/>
      <c r="AE336" s="42"/>
      <c r="AF336" s="36"/>
      <c r="AG336" s="36"/>
      <c r="AH336" s="36"/>
      <c r="AI336" s="36"/>
      <c r="AJ336" s="36"/>
      <c r="AK336" s="36"/>
      <c r="AL336" s="36"/>
      <c r="AM336" s="36"/>
      <c r="AN336" s="36"/>
      <c r="AO336" s="36"/>
      <c r="AP336" s="36"/>
      <c r="AQ336" s="36"/>
      <c r="AR336" s="36"/>
      <c r="AS336" s="36"/>
      <c r="AT336" s="36"/>
      <c r="AU336" s="36"/>
      <c r="AV336" s="36"/>
      <c r="AW336" s="36"/>
      <c r="AX336" s="36"/>
      <c r="AY336" s="36"/>
      <c r="AZ336" s="36"/>
      <c r="BA336" s="36"/>
      <c r="BB336" s="36"/>
      <c r="BC336" s="36"/>
      <c r="BD336" s="36"/>
      <c r="BE336" s="36"/>
      <c r="BF336" s="36"/>
      <c r="BG336" s="36"/>
      <c r="BH336" s="36"/>
      <c r="BI336" s="36"/>
      <c r="BJ336" s="36"/>
      <c r="BK336" s="36"/>
      <c r="BL336" s="36"/>
      <c r="BM336" s="36"/>
      <c r="BN336" s="36"/>
      <c r="BO336" s="36"/>
      <c r="BP336" s="36"/>
      <c r="BQ336" s="36"/>
      <c r="BR336" s="36"/>
      <c r="BS336" s="36"/>
    </row>
    <row r="337" spans="1:71" s="12" customFormat="1" ht="12.75">
      <c r="A337" s="1"/>
      <c r="C337" s="13"/>
      <c r="D337" s="13"/>
      <c r="E337" s="13"/>
      <c r="F337" s="13"/>
      <c r="G337" s="14"/>
      <c r="H337" s="6"/>
      <c r="I337" s="36"/>
      <c r="J337" s="36"/>
      <c r="K337" s="36"/>
      <c r="L337" s="36"/>
      <c r="M337" s="196"/>
      <c r="N337" s="196"/>
      <c r="O337" s="32"/>
      <c r="P337" s="32"/>
      <c r="Q337" s="32"/>
      <c r="R337" s="32"/>
      <c r="S337" s="32"/>
      <c r="T337" s="32"/>
      <c r="U337" s="32"/>
      <c r="V337" s="32"/>
      <c r="W337" s="32"/>
      <c r="X337" s="38" t="s">
        <v>3399</v>
      </c>
      <c r="Y337" s="192" t="s">
        <v>3400</v>
      </c>
      <c r="Z337" s="192" t="s">
        <v>3753</v>
      </c>
      <c r="AA337" s="192" t="s">
        <v>3402</v>
      </c>
      <c r="AB337" s="192" t="s">
        <v>3755</v>
      </c>
      <c r="AC337" s="42"/>
      <c r="AD337" s="42"/>
      <c r="AE337" s="42"/>
      <c r="AF337" s="36"/>
      <c r="AG337" s="36"/>
      <c r="AH337" s="36"/>
      <c r="AI337" s="36"/>
      <c r="AJ337" s="36"/>
      <c r="AK337" s="36"/>
      <c r="AL337" s="36"/>
      <c r="AM337" s="36"/>
      <c r="AN337" s="36"/>
      <c r="AO337" s="36"/>
      <c r="AP337" s="36"/>
      <c r="AQ337" s="36"/>
      <c r="AR337" s="36"/>
      <c r="AS337" s="36"/>
      <c r="AT337" s="36"/>
      <c r="AU337" s="36"/>
      <c r="AV337" s="36"/>
      <c r="AW337" s="36"/>
      <c r="AX337" s="36"/>
      <c r="AY337" s="36"/>
      <c r="AZ337" s="36"/>
      <c r="BA337" s="36"/>
      <c r="BB337" s="36"/>
      <c r="BC337" s="36"/>
      <c r="BD337" s="36"/>
      <c r="BE337" s="36"/>
      <c r="BF337" s="36"/>
      <c r="BG337" s="36"/>
      <c r="BH337" s="36"/>
      <c r="BI337" s="36"/>
      <c r="BJ337" s="36"/>
      <c r="BK337" s="36"/>
      <c r="BL337" s="36"/>
      <c r="BM337" s="36"/>
      <c r="BN337" s="36"/>
      <c r="BO337" s="36"/>
      <c r="BP337" s="36"/>
      <c r="BQ337" s="36"/>
      <c r="BR337" s="36"/>
      <c r="BS337" s="36"/>
    </row>
    <row r="338" spans="1:71" s="12" customFormat="1" ht="12.75">
      <c r="A338" s="1"/>
      <c r="C338" s="13"/>
      <c r="D338" s="13"/>
      <c r="E338" s="13"/>
      <c r="F338" s="13"/>
      <c r="G338" s="14"/>
      <c r="H338" s="6"/>
      <c r="I338" s="36"/>
      <c r="J338" s="36"/>
      <c r="K338" s="36"/>
      <c r="L338" s="36"/>
      <c r="M338" s="196"/>
      <c r="N338" s="196"/>
      <c r="O338" s="32"/>
      <c r="P338" s="32"/>
      <c r="Q338" s="32"/>
      <c r="R338" s="32"/>
      <c r="S338" s="32"/>
      <c r="T338" s="32"/>
      <c r="U338" s="32"/>
      <c r="V338" s="32"/>
      <c r="W338" s="32"/>
      <c r="X338" s="38" t="s">
        <v>3404</v>
      </c>
      <c r="Y338" s="192" t="s">
        <v>2650</v>
      </c>
      <c r="Z338" s="192" t="s">
        <v>3401</v>
      </c>
      <c r="AA338" s="192" t="s">
        <v>3406</v>
      </c>
      <c r="AB338" s="192" t="s">
        <v>3403</v>
      </c>
      <c r="AC338" s="42"/>
      <c r="AD338" s="42"/>
      <c r="AE338" s="42"/>
      <c r="AF338" s="36"/>
      <c r="AG338" s="36"/>
      <c r="AH338" s="36"/>
      <c r="AI338" s="36"/>
      <c r="AJ338" s="36"/>
      <c r="AK338" s="36"/>
      <c r="AL338" s="36"/>
      <c r="AM338" s="36"/>
      <c r="AN338" s="36"/>
      <c r="AO338" s="36"/>
      <c r="AP338" s="36"/>
      <c r="AQ338" s="36"/>
      <c r="AR338" s="36"/>
      <c r="AS338" s="36"/>
      <c r="AT338" s="36"/>
      <c r="AU338" s="36"/>
      <c r="AV338" s="36"/>
      <c r="AW338" s="36"/>
      <c r="AX338" s="36"/>
      <c r="AY338" s="36"/>
      <c r="AZ338" s="36"/>
      <c r="BA338" s="36"/>
      <c r="BB338" s="36"/>
      <c r="BC338" s="36"/>
      <c r="BD338" s="36"/>
      <c r="BE338" s="36"/>
      <c r="BF338" s="36"/>
      <c r="BG338" s="36"/>
      <c r="BH338" s="36"/>
      <c r="BI338" s="36"/>
      <c r="BJ338" s="36"/>
      <c r="BK338" s="36"/>
      <c r="BL338" s="36"/>
      <c r="BM338" s="36"/>
      <c r="BN338" s="36"/>
      <c r="BO338" s="36"/>
      <c r="BP338" s="36"/>
      <c r="BQ338" s="36"/>
      <c r="BR338" s="36"/>
      <c r="BS338" s="36"/>
    </row>
    <row r="339" spans="1:71" s="12" customFormat="1" ht="12.75">
      <c r="A339" s="1"/>
      <c r="C339" s="13"/>
      <c r="D339" s="13"/>
      <c r="E339" s="13"/>
      <c r="F339" s="13"/>
      <c r="G339" s="14"/>
      <c r="H339" s="6"/>
      <c r="I339" s="36"/>
      <c r="J339" s="36"/>
      <c r="K339" s="36"/>
      <c r="L339" s="36"/>
      <c r="M339" s="196"/>
      <c r="N339" s="196"/>
      <c r="O339" s="32"/>
      <c r="P339" s="32"/>
      <c r="Q339" s="32"/>
      <c r="R339" s="32"/>
      <c r="S339" s="32"/>
      <c r="T339" s="32"/>
      <c r="U339" s="32"/>
      <c r="V339" s="32"/>
      <c r="W339" s="32"/>
      <c r="X339" s="38" t="s">
        <v>3408</v>
      </c>
      <c r="Y339" s="192" t="s">
        <v>3409</v>
      </c>
      <c r="Z339" s="192" t="s">
        <v>3405</v>
      </c>
      <c r="AA339" s="192" t="s">
        <v>3411</v>
      </c>
      <c r="AB339" s="192" t="s">
        <v>3407</v>
      </c>
      <c r="AC339" s="42"/>
      <c r="AD339" s="42"/>
      <c r="AE339" s="42"/>
      <c r="AF339" s="36"/>
      <c r="AG339" s="36"/>
      <c r="AH339" s="36"/>
      <c r="AI339" s="36"/>
      <c r="AJ339" s="36"/>
      <c r="AK339" s="36"/>
      <c r="AL339" s="36"/>
      <c r="AM339" s="36"/>
      <c r="AN339" s="36"/>
      <c r="AO339" s="36"/>
      <c r="AP339" s="36"/>
      <c r="AQ339" s="36"/>
      <c r="AR339" s="36"/>
      <c r="AS339" s="36"/>
      <c r="AT339" s="36"/>
      <c r="AU339" s="36"/>
      <c r="AV339" s="36"/>
      <c r="AW339" s="36"/>
      <c r="AX339" s="36"/>
      <c r="AY339" s="36"/>
      <c r="AZ339" s="36"/>
      <c r="BA339" s="36"/>
      <c r="BB339" s="36"/>
      <c r="BC339" s="36"/>
      <c r="BD339" s="36"/>
      <c r="BE339" s="36"/>
      <c r="BF339" s="36"/>
      <c r="BG339" s="36"/>
      <c r="BH339" s="36"/>
      <c r="BI339" s="36"/>
      <c r="BJ339" s="36"/>
      <c r="BK339" s="36"/>
      <c r="BL339" s="36"/>
      <c r="BM339" s="36"/>
      <c r="BN339" s="36"/>
      <c r="BO339" s="36"/>
      <c r="BP339" s="36"/>
      <c r="BQ339" s="36"/>
      <c r="BR339" s="36"/>
      <c r="BS339" s="36"/>
    </row>
    <row r="340" spans="1:71" s="12" customFormat="1" ht="12.75">
      <c r="A340" s="1"/>
      <c r="C340" s="13"/>
      <c r="D340" s="13"/>
      <c r="E340" s="13"/>
      <c r="F340" s="13"/>
      <c r="G340" s="14"/>
      <c r="H340" s="6"/>
      <c r="I340" s="36"/>
      <c r="J340" s="36"/>
      <c r="K340" s="36"/>
      <c r="L340" s="36"/>
      <c r="M340" s="196"/>
      <c r="N340" s="196"/>
      <c r="O340" s="32"/>
      <c r="P340" s="32"/>
      <c r="Q340" s="32"/>
      <c r="R340" s="32"/>
      <c r="S340" s="32"/>
      <c r="T340" s="32"/>
      <c r="U340" s="32"/>
      <c r="V340" s="32"/>
      <c r="W340" s="32"/>
      <c r="X340" s="38" t="s">
        <v>3413</v>
      </c>
      <c r="Y340" s="192" t="s">
        <v>20</v>
      </c>
      <c r="Z340" s="192" t="s">
        <v>3410</v>
      </c>
      <c r="AA340" s="192" t="s">
        <v>2241</v>
      </c>
      <c r="AB340" s="192" t="s">
        <v>3412</v>
      </c>
      <c r="AC340" s="42"/>
      <c r="AD340" s="42"/>
      <c r="AE340" s="42"/>
      <c r="AF340" s="36"/>
      <c r="AG340" s="36"/>
      <c r="AH340" s="36"/>
      <c r="AI340" s="36"/>
      <c r="AJ340" s="36"/>
      <c r="AK340" s="36"/>
      <c r="AL340" s="36"/>
      <c r="AM340" s="36"/>
      <c r="AN340" s="36"/>
      <c r="AO340" s="36"/>
      <c r="AP340" s="36"/>
      <c r="AQ340" s="36"/>
      <c r="AR340" s="36"/>
      <c r="AS340" s="36"/>
      <c r="AT340" s="36"/>
      <c r="AU340" s="36"/>
      <c r="AV340" s="36"/>
      <c r="AW340" s="36"/>
      <c r="AX340" s="36"/>
      <c r="AY340" s="36"/>
      <c r="AZ340" s="36"/>
      <c r="BA340" s="36"/>
      <c r="BB340" s="36"/>
      <c r="BC340" s="36"/>
      <c r="BD340" s="36"/>
      <c r="BE340" s="36"/>
      <c r="BF340" s="36"/>
      <c r="BG340" s="36"/>
      <c r="BH340" s="36"/>
      <c r="BI340" s="36"/>
      <c r="BJ340" s="36"/>
      <c r="BK340" s="36"/>
      <c r="BL340" s="36"/>
      <c r="BM340" s="36"/>
      <c r="BN340" s="36"/>
      <c r="BO340" s="36"/>
      <c r="BP340" s="36"/>
      <c r="BQ340" s="36"/>
      <c r="BR340" s="36"/>
      <c r="BS340" s="36"/>
    </row>
    <row r="341" spans="1:71" s="12" customFormat="1" ht="12.75">
      <c r="A341" s="1"/>
      <c r="C341" s="13"/>
      <c r="D341" s="13"/>
      <c r="E341" s="13"/>
      <c r="F341" s="13"/>
      <c r="G341" s="14"/>
      <c r="H341" s="6"/>
      <c r="I341" s="36"/>
      <c r="J341" s="36"/>
      <c r="K341" s="36"/>
      <c r="L341" s="36"/>
      <c r="M341" s="196"/>
      <c r="N341" s="196"/>
      <c r="O341" s="32"/>
      <c r="P341" s="32"/>
      <c r="Q341" s="32"/>
      <c r="R341" s="32"/>
      <c r="S341" s="32"/>
      <c r="T341" s="32"/>
      <c r="U341" s="32"/>
      <c r="V341" s="32"/>
      <c r="W341" s="32"/>
      <c r="X341" s="38" t="s">
        <v>2230</v>
      </c>
      <c r="Y341" s="192" t="s">
        <v>2231</v>
      </c>
      <c r="Z341" s="192" t="s">
        <v>21</v>
      </c>
      <c r="AA341" s="192" t="s">
        <v>2233</v>
      </c>
      <c r="AB341" s="192" t="s">
        <v>2229</v>
      </c>
      <c r="AC341" s="42"/>
      <c r="AD341" s="42"/>
      <c r="AE341" s="42"/>
      <c r="AF341" s="36"/>
      <c r="AG341" s="36"/>
      <c r="AH341" s="36"/>
      <c r="AI341" s="36"/>
      <c r="AJ341" s="36"/>
      <c r="AK341" s="36"/>
      <c r="AL341" s="36"/>
      <c r="AM341" s="36"/>
      <c r="AN341" s="36"/>
      <c r="AO341" s="36"/>
      <c r="AP341" s="36"/>
      <c r="AQ341" s="36"/>
      <c r="AR341" s="36"/>
      <c r="AS341" s="36"/>
      <c r="AT341" s="36"/>
      <c r="AU341" s="36"/>
      <c r="AV341" s="36"/>
      <c r="AW341" s="36"/>
      <c r="AX341" s="36"/>
      <c r="AY341" s="36"/>
      <c r="AZ341" s="36"/>
      <c r="BA341" s="36"/>
      <c r="BB341" s="36"/>
      <c r="BC341" s="36"/>
      <c r="BD341" s="36"/>
      <c r="BE341" s="36"/>
      <c r="BF341" s="36"/>
      <c r="BG341" s="36"/>
      <c r="BH341" s="36"/>
      <c r="BI341" s="36"/>
      <c r="BJ341" s="36"/>
      <c r="BK341" s="36"/>
      <c r="BL341" s="36"/>
      <c r="BM341" s="36"/>
      <c r="BN341" s="36"/>
      <c r="BO341" s="36"/>
      <c r="BP341" s="36"/>
      <c r="BQ341" s="36"/>
      <c r="BR341" s="36"/>
      <c r="BS341" s="36"/>
    </row>
    <row r="342" spans="1:71" s="12" customFormat="1" ht="12.75">
      <c r="A342" s="1"/>
      <c r="C342" s="13"/>
      <c r="D342" s="13"/>
      <c r="E342" s="13"/>
      <c r="F342" s="13"/>
      <c r="G342" s="14"/>
      <c r="H342" s="6"/>
      <c r="I342" s="36"/>
      <c r="J342" s="36"/>
      <c r="K342" s="36"/>
      <c r="L342" s="36"/>
      <c r="M342" s="196"/>
      <c r="N342" s="196"/>
      <c r="O342" s="32"/>
      <c r="P342" s="32"/>
      <c r="Q342" s="32"/>
      <c r="R342" s="32"/>
      <c r="S342" s="32"/>
      <c r="T342" s="32"/>
      <c r="U342" s="32"/>
      <c r="V342" s="32"/>
      <c r="W342" s="32"/>
      <c r="X342" s="38" t="s">
        <v>2235</v>
      </c>
      <c r="Y342" s="192" t="s">
        <v>2236</v>
      </c>
      <c r="Z342" s="192" t="s">
        <v>2232</v>
      </c>
      <c r="AA342" s="192" t="s">
        <v>3103</v>
      </c>
      <c r="AB342" s="192" t="s">
        <v>2234</v>
      </c>
      <c r="AC342" s="42"/>
      <c r="AD342" s="42"/>
      <c r="AE342" s="42"/>
      <c r="AF342" s="36"/>
      <c r="AG342" s="36"/>
      <c r="AH342" s="36"/>
      <c r="AI342" s="36"/>
      <c r="AJ342" s="36"/>
      <c r="AK342" s="36"/>
      <c r="AL342" s="36"/>
      <c r="AM342" s="36"/>
      <c r="AN342" s="36"/>
      <c r="AO342" s="36"/>
      <c r="AP342" s="36"/>
      <c r="AQ342" s="36"/>
      <c r="AR342" s="36"/>
      <c r="AS342" s="36"/>
      <c r="AT342" s="36"/>
      <c r="AU342" s="36"/>
      <c r="AV342" s="36"/>
      <c r="AW342" s="36"/>
      <c r="AX342" s="36"/>
      <c r="AY342" s="36"/>
      <c r="AZ342" s="36"/>
      <c r="BA342" s="36"/>
      <c r="BB342" s="36"/>
      <c r="BC342" s="36"/>
      <c r="BD342" s="36"/>
      <c r="BE342" s="36"/>
      <c r="BF342" s="36"/>
      <c r="BG342" s="36"/>
      <c r="BH342" s="36"/>
      <c r="BI342" s="36"/>
      <c r="BJ342" s="36"/>
      <c r="BK342" s="36"/>
      <c r="BL342" s="36"/>
      <c r="BM342" s="36"/>
      <c r="BN342" s="36"/>
      <c r="BO342" s="36"/>
      <c r="BP342" s="36"/>
      <c r="BQ342" s="36"/>
      <c r="BR342" s="36"/>
      <c r="BS342" s="36"/>
    </row>
    <row r="343" spans="1:71" s="12" customFormat="1" ht="12.75">
      <c r="A343" s="1"/>
      <c r="C343" s="13"/>
      <c r="D343" s="13"/>
      <c r="E343" s="13"/>
      <c r="F343" s="13"/>
      <c r="G343" s="14"/>
      <c r="H343" s="6"/>
      <c r="I343" s="36"/>
      <c r="J343" s="36"/>
      <c r="K343" s="36"/>
      <c r="L343" s="36"/>
      <c r="M343" s="196"/>
      <c r="N343" s="196"/>
      <c r="O343" s="32"/>
      <c r="P343" s="32"/>
      <c r="Q343" s="32"/>
      <c r="R343" s="32"/>
      <c r="S343" s="32"/>
      <c r="T343" s="32"/>
      <c r="U343" s="32"/>
      <c r="V343" s="32"/>
      <c r="W343" s="32"/>
      <c r="X343" s="38" t="s">
        <v>3105</v>
      </c>
      <c r="Y343" s="192" t="s">
        <v>3106</v>
      </c>
      <c r="Z343" s="192" t="s">
        <v>3102</v>
      </c>
      <c r="AA343" s="192" t="s">
        <v>2244</v>
      </c>
      <c r="AB343" s="192" t="s">
        <v>3104</v>
      </c>
      <c r="AC343" s="42"/>
      <c r="AD343" s="42"/>
      <c r="AE343" s="42"/>
      <c r="AF343" s="36"/>
      <c r="AG343" s="36"/>
      <c r="AH343" s="36"/>
      <c r="AI343" s="36"/>
      <c r="AJ343" s="36"/>
      <c r="AK343" s="36"/>
      <c r="AL343" s="36"/>
      <c r="AM343" s="36"/>
      <c r="AN343" s="36"/>
      <c r="AO343" s="36"/>
      <c r="AP343" s="36"/>
      <c r="AQ343" s="36"/>
      <c r="AR343" s="36"/>
      <c r="AS343" s="36"/>
      <c r="AT343" s="36"/>
      <c r="AU343" s="36"/>
      <c r="AV343" s="36"/>
      <c r="AW343" s="36"/>
      <c r="AX343" s="36"/>
      <c r="AY343" s="36"/>
      <c r="AZ343" s="36"/>
      <c r="BA343" s="36"/>
      <c r="BB343" s="36"/>
      <c r="BC343" s="36"/>
      <c r="BD343" s="36"/>
      <c r="BE343" s="36"/>
      <c r="BF343" s="36"/>
      <c r="BG343" s="36"/>
      <c r="BH343" s="36"/>
      <c r="BI343" s="36"/>
      <c r="BJ343" s="36"/>
      <c r="BK343" s="36"/>
      <c r="BL343" s="36"/>
      <c r="BM343" s="36"/>
      <c r="BN343" s="36"/>
      <c r="BO343" s="36"/>
      <c r="BP343" s="36"/>
      <c r="BQ343" s="36"/>
      <c r="BR343" s="36"/>
      <c r="BS343" s="36"/>
    </row>
    <row r="344" spans="1:71" s="12" customFormat="1" ht="12.75">
      <c r="A344" s="1"/>
      <c r="C344" s="13"/>
      <c r="D344" s="13"/>
      <c r="E344" s="13"/>
      <c r="F344" s="13"/>
      <c r="G344" s="14"/>
      <c r="H344" s="6"/>
      <c r="I344" s="36"/>
      <c r="J344" s="36"/>
      <c r="K344" s="36"/>
      <c r="L344" s="36"/>
      <c r="M344" s="196"/>
      <c r="N344" s="196"/>
      <c r="O344" s="32"/>
      <c r="P344" s="32"/>
      <c r="Q344" s="32"/>
      <c r="R344" s="32"/>
      <c r="S344" s="32"/>
      <c r="T344" s="32"/>
      <c r="U344" s="32"/>
      <c r="V344" s="32"/>
      <c r="W344" s="32"/>
      <c r="X344" s="38" t="s">
        <v>2246</v>
      </c>
      <c r="Y344" s="192" t="s">
        <v>2247</v>
      </c>
      <c r="Z344" s="192" t="s">
        <v>2243</v>
      </c>
      <c r="AA344" s="192" t="s">
        <v>3123</v>
      </c>
      <c r="AB344" s="192" t="s">
        <v>2245</v>
      </c>
      <c r="AC344" s="42"/>
      <c r="AD344" s="42"/>
      <c r="AE344" s="42"/>
      <c r="AF344" s="36"/>
      <c r="AG344" s="36"/>
      <c r="AH344" s="36"/>
      <c r="AI344" s="36"/>
      <c r="AJ344" s="36"/>
      <c r="AK344" s="36"/>
      <c r="AL344" s="36"/>
      <c r="AM344" s="36"/>
      <c r="AN344" s="36"/>
      <c r="AO344" s="36"/>
      <c r="AP344" s="36"/>
      <c r="AQ344" s="36"/>
      <c r="AR344" s="36"/>
      <c r="AS344" s="36"/>
      <c r="AT344" s="36"/>
      <c r="AU344" s="36"/>
      <c r="AV344" s="36"/>
      <c r="AW344" s="36"/>
      <c r="AX344" s="36"/>
      <c r="AY344" s="36"/>
      <c r="AZ344" s="36"/>
      <c r="BA344" s="36"/>
      <c r="BB344" s="36"/>
      <c r="BC344" s="36"/>
      <c r="BD344" s="36"/>
      <c r="BE344" s="36"/>
      <c r="BF344" s="36"/>
      <c r="BG344" s="36"/>
      <c r="BH344" s="36"/>
      <c r="BI344" s="36"/>
      <c r="BJ344" s="36"/>
      <c r="BK344" s="36"/>
      <c r="BL344" s="36"/>
      <c r="BM344" s="36"/>
      <c r="BN344" s="36"/>
      <c r="BO344" s="36"/>
      <c r="BP344" s="36"/>
      <c r="BQ344" s="36"/>
      <c r="BR344" s="36"/>
      <c r="BS344" s="36"/>
    </row>
    <row r="345" spans="1:71" s="12" customFormat="1" ht="12.75">
      <c r="A345" s="1"/>
      <c r="C345" s="13"/>
      <c r="D345" s="13"/>
      <c r="E345" s="13"/>
      <c r="F345" s="13"/>
      <c r="G345" s="14"/>
      <c r="H345" s="6"/>
      <c r="I345" s="36"/>
      <c r="J345" s="36"/>
      <c r="K345" s="36"/>
      <c r="L345" s="36"/>
      <c r="M345" s="196"/>
      <c r="N345" s="196"/>
      <c r="O345" s="32"/>
      <c r="P345" s="32"/>
      <c r="Q345" s="32"/>
      <c r="R345" s="32"/>
      <c r="S345" s="32"/>
      <c r="T345" s="32"/>
      <c r="U345" s="32"/>
      <c r="V345" s="32"/>
      <c r="W345" s="32"/>
      <c r="X345" s="38" t="s">
        <v>3124</v>
      </c>
      <c r="Y345" s="192" t="s">
        <v>1161</v>
      </c>
      <c r="Z345" s="192" t="s">
        <v>2248</v>
      </c>
      <c r="AA345" s="192" t="s">
        <v>1163</v>
      </c>
      <c r="AB345" s="192" t="s">
        <v>2571</v>
      </c>
      <c r="AC345" s="42"/>
      <c r="AD345" s="42"/>
      <c r="AE345" s="42"/>
      <c r="AF345" s="36"/>
      <c r="AG345" s="36"/>
      <c r="AH345" s="36"/>
      <c r="AI345" s="36"/>
      <c r="AJ345" s="36"/>
      <c r="AK345" s="36"/>
      <c r="AL345" s="36"/>
      <c r="AM345" s="36"/>
      <c r="AN345" s="36"/>
      <c r="AO345" s="36"/>
      <c r="AP345" s="36"/>
      <c r="AQ345" s="36"/>
      <c r="AR345" s="36"/>
      <c r="AS345" s="36"/>
      <c r="AT345" s="36"/>
      <c r="AU345" s="36"/>
      <c r="AV345" s="36"/>
      <c r="AW345" s="36"/>
      <c r="AX345" s="36"/>
      <c r="AY345" s="36"/>
      <c r="AZ345" s="36"/>
      <c r="BA345" s="36"/>
      <c r="BB345" s="36"/>
      <c r="BC345" s="36"/>
      <c r="BD345" s="36"/>
      <c r="BE345" s="36"/>
      <c r="BF345" s="36"/>
      <c r="BG345" s="36"/>
      <c r="BH345" s="36"/>
      <c r="BI345" s="36"/>
      <c r="BJ345" s="36"/>
      <c r="BK345" s="36"/>
      <c r="BL345" s="36"/>
      <c r="BM345" s="36"/>
      <c r="BN345" s="36"/>
      <c r="BO345" s="36"/>
      <c r="BP345" s="36"/>
      <c r="BQ345" s="36"/>
      <c r="BR345" s="36"/>
      <c r="BS345" s="36"/>
    </row>
    <row r="346" spans="1:71" s="12" customFormat="1" ht="12.75">
      <c r="A346" s="1"/>
      <c r="C346" s="13"/>
      <c r="D346" s="13"/>
      <c r="E346" s="13"/>
      <c r="F346" s="13"/>
      <c r="G346" s="14"/>
      <c r="H346" s="6"/>
      <c r="I346" s="36"/>
      <c r="J346" s="36"/>
      <c r="K346" s="36"/>
      <c r="L346" s="36"/>
      <c r="M346" s="196"/>
      <c r="N346" s="196"/>
      <c r="O346" s="32"/>
      <c r="P346" s="32"/>
      <c r="Q346" s="32"/>
      <c r="R346" s="32"/>
      <c r="S346" s="32"/>
      <c r="T346" s="32"/>
      <c r="U346" s="32"/>
      <c r="V346" s="32"/>
      <c r="W346" s="32"/>
      <c r="X346" s="38" t="s">
        <v>2142</v>
      </c>
      <c r="Y346" s="192" t="s">
        <v>2143</v>
      </c>
      <c r="Z346" s="192" t="s">
        <v>1162</v>
      </c>
      <c r="AA346" s="192" t="s">
        <v>1065</v>
      </c>
      <c r="AB346" s="192" t="s">
        <v>1164</v>
      </c>
      <c r="AC346" s="42"/>
      <c r="AD346" s="42"/>
      <c r="AE346" s="42"/>
      <c r="AF346" s="36"/>
      <c r="AG346" s="36"/>
      <c r="AH346" s="36"/>
      <c r="AI346" s="36"/>
      <c r="AJ346" s="36"/>
      <c r="AK346" s="36"/>
      <c r="AL346" s="36"/>
      <c r="AM346" s="36"/>
      <c r="AN346" s="36"/>
      <c r="AO346" s="36"/>
      <c r="AP346" s="36"/>
      <c r="AQ346" s="36"/>
      <c r="AR346" s="36"/>
      <c r="AS346" s="36"/>
      <c r="AT346" s="36"/>
      <c r="AU346" s="36"/>
      <c r="AV346" s="36"/>
      <c r="AW346" s="36"/>
      <c r="AX346" s="36"/>
      <c r="AY346" s="36"/>
      <c r="AZ346" s="36"/>
      <c r="BA346" s="36"/>
      <c r="BB346" s="36"/>
      <c r="BC346" s="36"/>
      <c r="BD346" s="36"/>
      <c r="BE346" s="36"/>
      <c r="BF346" s="36"/>
      <c r="BG346" s="36"/>
      <c r="BH346" s="36"/>
      <c r="BI346" s="36"/>
      <c r="BJ346" s="36"/>
      <c r="BK346" s="36"/>
      <c r="BL346" s="36"/>
      <c r="BM346" s="36"/>
      <c r="BN346" s="36"/>
      <c r="BO346" s="36"/>
      <c r="BP346" s="36"/>
      <c r="BQ346" s="36"/>
      <c r="BR346" s="36"/>
      <c r="BS346" s="36"/>
    </row>
    <row r="347" spans="1:71" s="12" customFormat="1" ht="12.75">
      <c r="A347" s="1"/>
      <c r="C347" s="13"/>
      <c r="D347" s="13"/>
      <c r="E347" s="13"/>
      <c r="F347" s="13"/>
      <c r="G347" s="14"/>
      <c r="H347" s="6"/>
      <c r="I347" s="36"/>
      <c r="J347" s="36"/>
      <c r="K347" s="36"/>
      <c r="L347" s="36"/>
      <c r="M347" s="196"/>
      <c r="N347" s="196"/>
      <c r="O347" s="32"/>
      <c r="P347" s="32"/>
      <c r="Q347" s="32"/>
      <c r="R347" s="32"/>
      <c r="S347" s="32"/>
      <c r="T347" s="32"/>
      <c r="U347" s="32"/>
      <c r="V347" s="32"/>
      <c r="W347" s="32"/>
      <c r="X347" s="38" t="s">
        <v>1067</v>
      </c>
      <c r="Y347" s="192" t="s">
        <v>2151</v>
      </c>
      <c r="Z347" s="192" t="s">
        <v>1064</v>
      </c>
      <c r="AA347" s="192" t="s">
        <v>2153</v>
      </c>
      <c r="AB347" s="192" t="s">
        <v>1066</v>
      </c>
      <c r="AC347" s="42"/>
      <c r="AD347" s="42"/>
      <c r="AE347" s="42"/>
      <c r="AF347" s="36"/>
      <c r="AG347" s="36"/>
      <c r="AH347" s="36"/>
      <c r="AI347" s="36"/>
      <c r="AJ347" s="36"/>
      <c r="AK347" s="36"/>
      <c r="AL347" s="36"/>
      <c r="AM347" s="36"/>
      <c r="AN347" s="36"/>
      <c r="AO347" s="36"/>
      <c r="AP347" s="36"/>
      <c r="AQ347" s="36"/>
      <c r="AR347" s="36"/>
      <c r="AS347" s="36"/>
      <c r="AT347" s="36"/>
      <c r="AU347" s="36"/>
      <c r="AV347" s="36"/>
      <c r="AW347" s="36"/>
      <c r="AX347" s="36"/>
      <c r="AY347" s="36"/>
      <c r="AZ347" s="36"/>
      <c r="BA347" s="36"/>
      <c r="BB347" s="36"/>
      <c r="BC347" s="36"/>
      <c r="BD347" s="36"/>
      <c r="BE347" s="36"/>
      <c r="BF347" s="36"/>
      <c r="BG347" s="36"/>
      <c r="BH347" s="36"/>
      <c r="BI347" s="36"/>
      <c r="BJ347" s="36"/>
      <c r="BK347" s="36"/>
      <c r="BL347" s="36"/>
      <c r="BM347" s="36"/>
      <c r="BN347" s="36"/>
      <c r="BO347" s="36"/>
      <c r="BP347" s="36"/>
      <c r="BQ347" s="36"/>
      <c r="BR347" s="36"/>
      <c r="BS347" s="36"/>
    </row>
    <row r="348" spans="1:71" s="12" customFormat="1" ht="12.75">
      <c r="A348" s="1"/>
      <c r="C348" s="13"/>
      <c r="D348" s="13"/>
      <c r="E348" s="13"/>
      <c r="F348" s="13"/>
      <c r="G348" s="14"/>
      <c r="H348" s="6"/>
      <c r="I348" s="36"/>
      <c r="J348" s="36"/>
      <c r="K348" s="36"/>
      <c r="L348" s="36"/>
      <c r="M348" s="196"/>
      <c r="N348" s="196"/>
      <c r="O348" s="32"/>
      <c r="P348" s="32"/>
      <c r="Q348" s="32"/>
      <c r="R348" s="32"/>
      <c r="S348" s="32"/>
      <c r="T348" s="32"/>
      <c r="U348" s="32"/>
      <c r="V348" s="32"/>
      <c r="W348" s="32"/>
      <c r="X348" s="38" t="s">
        <v>2155</v>
      </c>
      <c r="Y348" s="192" t="s">
        <v>2156</v>
      </c>
      <c r="Z348" s="192" t="s">
        <v>2152</v>
      </c>
      <c r="AA348" s="192" t="s">
        <v>2158</v>
      </c>
      <c r="AB348" s="192" t="s">
        <v>2154</v>
      </c>
      <c r="AC348" s="42"/>
      <c r="AD348" s="42"/>
      <c r="AE348" s="42"/>
      <c r="AF348" s="36"/>
      <c r="AG348" s="36"/>
      <c r="AH348" s="36"/>
      <c r="AI348" s="36"/>
      <c r="AJ348" s="36"/>
      <c r="AK348" s="36"/>
      <c r="AL348" s="36"/>
      <c r="AM348" s="36"/>
      <c r="AN348" s="36"/>
      <c r="AO348" s="36"/>
      <c r="AP348" s="36"/>
      <c r="AQ348" s="36"/>
      <c r="AR348" s="36"/>
      <c r="AS348" s="36"/>
      <c r="AT348" s="36"/>
      <c r="AU348" s="36"/>
      <c r="AV348" s="36"/>
      <c r="AW348" s="36"/>
      <c r="AX348" s="36"/>
      <c r="AY348" s="36"/>
      <c r="AZ348" s="36"/>
      <c r="BA348" s="36"/>
      <c r="BB348" s="36"/>
      <c r="BC348" s="36"/>
      <c r="BD348" s="36"/>
      <c r="BE348" s="36"/>
      <c r="BF348" s="36"/>
      <c r="BG348" s="36"/>
      <c r="BH348" s="36"/>
      <c r="BI348" s="36"/>
      <c r="BJ348" s="36"/>
      <c r="BK348" s="36"/>
      <c r="BL348" s="36"/>
      <c r="BM348" s="36"/>
      <c r="BN348" s="36"/>
      <c r="BO348" s="36"/>
      <c r="BP348" s="36"/>
      <c r="BQ348" s="36"/>
      <c r="BR348" s="36"/>
      <c r="BS348" s="36"/>
    </row>
    <row r="349" spans="1:71" s="12" customFormat="1" ht="12.75">
      <c r="A349" s="1"/>
      <c r="C349" s="13"/>
      <c r="D349" s="13"/>
      <c r="E349" s="13"/>
      <c r="F349" s="13"/>
      <c r="G349" s="14"/>
      <c r="H349" s="6"/>
      <c r="I349" s="36"/>
      <c r="J349" s="36"/>
      <c r="K349" s="36"/>
      <c r="L349" s="36"/>
      <c r="M349" s="196"/>
      <c r="N349" s="196"/>
      <c r="O349" s="32"/>
      <c r="P349" s="32"/>
      <c r="Q349" s="32"/>
      <c r="R349" s="32"/>
      <c r="S349" s="32"/>
      <c r="T349" s="32"/>
      <c r="U349" s="32"/>
      <c r="V349" s="32"/>
      <c r="W349" s="32"/>
      <c r="X349" s="38" t="s">
        <v>2160</v>
      </c>
      <c r="Y349" s="192" t="s">
        <v>2161</v>
      </c>
      <c r="Z349" s="192" t="s">
        <v>2157</v>
      </c>
      <c r="AA349" s="192" t="s">
        <v>2163</v>
      </c>
      <c r="AB349" s="192" t="s">
        <v>2159</v>
      </c>
      <c r="AC349" s="42"/>
      <c r="AD349" s="42"/>
      <c r="AE349" s="42"/>
      <c r="AF349" s="36"/>
      <c r="AG349" s="36"/>
      <c r="AH349" s="36"/>
      <c r="AI349" s="36"/>
      <c r="AJ349" s="36"/>
      <c r="AK349" s="36"/>
      <c r="AL349" s="36"/>
      <c r="AM349" s="36"/>
      <c r="AN349" s="36"/>
      <c r="AO349" s="36"/>
      <c r="AP349" s="36"/>
      <c r="AQ349" s="36"/>
      <c r="AR349" s="36"/>
      <c r="AS349" s="36"/>
      <c r="AT349" s="36"/>
      <c r="AU349" s="36"/>
      <c r="AV349" s="36"/>
      <c r="AW349" s="36"/>
      <c r="AX349" s="36"/>
      <c r="AY349" s="36"/>
      <c r="AZ349" s="36"/>
      <c r="BA349" s="36"/>
      <c r="BB349" s="36"/>
      <c r="BC349" s="36"/>
      <c r="BD349" s="36"/>
      <c r="BE349" s="36"/>
      <c r="BF349" s="36"/>
      <c r="BG349" s="36"/>
      <c r="BH349" s="36"/>
      <c r="BI349" s="36"/>
      <c r="BJ349" s="36"/>
      <c r="BK349" s="36"/>
      <c r="BL349" s="36"/>
      <c r="BM349" s="36"/>
      <c r="BN349" s="36"/>
      <c r="BO349" s="36"/>
      <c r="BP349" s="36"/>
      <c r="BQ349" s="36"/>
      <c r="BR349" s="36"/>
      <c r="BS349" s="36"/>
    </row>
    <row r="350" spans="1:71" s="12" customFormat="1" ht="12.75">
      <c r="A350" s="1"/>
      <c r="C350" s="13"/>
      <c r="D350" s="13"/>
      <c r="E350" s="13"/>
      <c r="F350" s="13"/>
      <c r="G350" s="14"/>
      <c r="H350" s="6"/>
      <c r="I350" s="36"/>
      <c r="J350" s="36"/>
      <c r="K350" s="36"/>
      <c r="L350" s="36"/>
      <c r="M350" s="196"/>
      <c r="N350" s="196"/>
      <c r="O350" s="32"/>
      <c r="P350" s="32"/>
      <c r="Q350" s="32"/>
      <c r="R350" s="32"/>
      <c r="S350" s="32"/>
      <c r="T350" s="32"/>
      <c r="U350" s="32"/>
      <c r="V350" s="32"/>
      <c r="W350" s="32"/>
      <c r="X350" s="38" t="s">
        <v>2165</v>
      </c>
      <c r="Y350" s="192" t="s">
        <v>2166</v>
      </c>
      <c r="Z350" s="192" t="s">
        <v>2162</v>
      </c>
      <c r="AA350" s="192" t="s">
        <v>2168</v>
      </c>
      <c r="AB350" s="192" t="s">
        <v>2164</v>
      </c>
      <c r="AC350" s="42"/>
      <c r="AD350" s="42"/>
      <c r="AE350" s="42"/>
      <c r="AF350" s="36"/>
      <c r="AG350" s="36"/>
      <c r="AH350" s="36"/>
      <c r="AI350" s="36"/>
      <c r="AJ350" s="36"/>
      <c r="AK350" s="36"/>
      <c r="AL350" s="36"/>
      <c r="AM350" s="36"/>
      <c r="AN350" s="36"/>
      <c r="AO350" s="36"/>
      <c r="AP350" s="36"/>
      <c r="AQ350" s="36"/>
      <c r="AR350" s="36"/>
      <c r="AS350" s="36"/>
      <c r="AT350" s="36"/>
      <c r="AU350" s="36"/>
      <c r="AV350" s="36"/>
      <c r="AW350" s="36"/>
      <c r="AX350" s="36"/>
      <c r="AY350" s="36"/>
      <c r="AZ350" s="36"/>
      <c r="BA350" s="36"/>
      <c r="BB350" s="36"/>
      <c r="BC350" s="36"/>
      <c r="BD350" s="36"/>
      <c r="BE350" s="36"/>
      <c r="BF350" s="36"/>
      <c r="BG350" s="36"/>
      <c r="BH350" s="36"/>
      <c r="BI350" s="36"/>
      <c r="BJ350" s="36"/>
      <c r="BK350" s="36"/>
      <c r="BL350" s="36"/>
      <c r="BM350" s="36"/>
      <c r="BN350" s="36"/>
      <c r="BO350" s="36"/>
      <c r="BP350" s="36"/>
      <c r="BQ350" s="36"/>
      <c r="BR350" s="36"/>
      <c r="BS350" s="36"/>
    </row>
    <row r="351" spans="1:71" s="12" customFormat="1" ht="12.75">
      <c r="A351" s="1"/>
      <c r="C351" s="13"/>
      <c r="D351" s="13"/>
      <c r="E351" s="13"/>
      <c r="F351" s="13"/>
      <c r="G351" s="14"/>
      <c r="H351" s="6"/>
      <c r="I351" s="36"/>
      <c r="J351" s="36"/>
      <c r="K351" s="36"/>
      <c r="L351" s="36"/>
      <c r="M351" s="196"/>
      <c r="N351" s="196"/>
      <c r="O351" s="32"/>
      <c r="P351" s="32"/>
      <c r="Q351" s="32"/>
      <c r="R351" s="32"/>
      <c r="S351" s="32"/>
      <c r="T351" s="32"/>
      <c r="U351" s="32"/>
      <c r="V351" s="32"/>
      <c r="W351" s="32"/>
      <c r="X351" s="38" t="s">
        <v>2906</v>
      </c>
      <c r="Y351" s="192" t="s">
        <v>2907</v>
      </c>
      <c r="Z351" s="192" t="s">
        <v>2167</v>
      </c>
      <c r="AA351" s="192" t="s">
        <v>2171</v>
      </c>
      <c r="AB351" s="192" t="s">
        <v>2169</v>
      </c>
      <c r="AC351" s="42"/>
      <c r="AD351" s="42"/>
      <c r="AE351" s="42"/>
      <c r="AF351" s="36"/>
      <c r="AG351" s="36"/>
      <c r="AH351" s="36"/>
      <c r="AI351" s="36"/>
      <c r="AJ351" s="36"/>
      <c r="AK351" s="36"/>
      <c r="AL351" s="36"/>
      <c r="AM351" s="36"/>
      <c r="AN351" s="36"/>
      <c r="AO351" s="36"/>
      <c r="AP351" s="36"/>
      <c r="AQ351" s="36"/>
      <c r="AR351" s="36"/>
      <c r="AS351" s="36"/>
      <c r="AT351" s="36"/>
      <c r="AU351" s="36"/>
      <c r="AV351" s="36"/>
      <c r="AW351" s="36"/>
      <c r="AX351" s="36"/>
      <c r="AY351" s="36"/>
      <c r="AZ351" s="36"/>
      <c r="BA351" s="36"/>
      <c r="BB351" s="36"/>
      <c r="BC351" s="36"/>
      <c r="BD351" s="36"/>
      <c r="BE351" s="36"/>
      <c r="BF351" s="36"/>
      <c r="BG351" s="36"/>
      <c r="BH351" s="36"/>
      <c r="BI351" s="36"/>
      <c r="BJ351" s="36"/>
      <c r="BK351" s="36"/>
      <c r="BL351" s="36"/>
      <c r="BM351" s="36"/>
      <c r="BN351" s="36"/>
      <c r="BO351" s="36"/>
      <c r="BP351" s="36"/>
      <c r="BQ351" s="36"/>
      <c r="BR351" s="36"/>
      <c r="BS351" s="36"/>
    </row>
    <row r="352" spans="1:71" s="12" customFormat="1" ht="12.75">
      <c r="A352" s="1"/>
      <c r="C352" s="13"/>
      <c r="D352" s="13"/>
      <c r="E352" s="13"/>
      <c r="F352" s="13"/>
      <c r="G352" s="14"/>
      <c r="H352" s="6"/>
      <c r="I352" s="36"/>
      <c r="J352" s="36"/>
      <c r="K352" s="36"/>
      <c r="L352" s="36"/>
      <c r="M352" s="196"/>
      <c r="N352" s="196"/>
      <c r="O352" s="32"/>
      <c r="P352" s="32"/>
      <c r="Q352" s="32"/>
      <c r="R352" s="32"/>
      <c r="S352" s="32"/>
      <c r="T352" s="32"/>
      <c r="U352" s="32"/>
      <c r="V352" s="32"/>
      <c r="W352" s="32"/>
      <c r="X352" s="38" t="s">
        <v>2173</v>
      </c>
      <c r="Y352" s="192" t="s">
        <v>2174</v>
      </c>
      <c r="Z352" s="192" t="s">
        <v>2170</v>
      </c>
      <c r="AA352" s="192" t="s">
        <v>2176</v>
      </c>
      <c r="AB352" s="192" t="s">
        <v>2172</v>
      </c>
      <c r="AC352" s="42"/>
      <c r="AD352" s="42"/>
      <c r="AE352" s="42"/>
      <c r="AF352" s="36"/>
      <c r="AG352" s="36"/>
      <c r="AH352" s="36"/>
      <c r="AI352" s="36"/>
      <c r="AJ352" s="36"/>
      <c r="AK352" s="36"/>
      <c r="AL352" s="36"/>
      <c r="AM352" s="36"/>
      <c r="AN352" s="36"/>
      <c r="AO352" s="36"/>
      <c r="AP352" s="36"/>
      <c r="AQ352" s="36"/>
      <c r="AR352" s="36"/>
      <c r="AS352" s="36"/>
      <c r="AT352" s="36"/>
      <c r="AU352" s="36"/>
      <c r="AV352" s="36"/>
      <c r="AW352" s="36"/>
      <c r="AX352" s="36"/>
      <c r="AY352" s="36"/>
      <c r="AZ352" s="36"/>
      <c r="BA352" s="36"/>
      <c r="BB352" s="36"/>
      <c r="BC352" s="36"/>
      <c r="BD352" s="36"/>
      <c r="BE352" s="36"/>
      <c r="BF352" s="36"/>
      <c r="BG352" s="36"/>
      <c r="BH352" s="36"/>
      <c r="BI352" s="36"/>
      <c r="BJ352" s="36"/>
      <c r="BK352" s="36"/>
      <c r="BL352" s="36"/>
      <c r="BM352" s="36"/>
      <c r="BN352" s="36"/>
      <c r="BO352" s="36"/>
      <c r="BP352" s="36"/>
      <c r="BQ352" s="36"/>
      <c r="BR352" s="36"/>
      <c r="BS352" s="36"/>
    </row>
    <row r="353" spans="1:71" s="12" customFormat="1" ht="12.75">
      <c r="A353" s="1"/>
      <c r="C353" s="13"/>
      <c r="D353" s="13"/>
      <c r="E353" s="13"/>
      <c r="F353" s="13"/>
      <c r="G353" s="14"/>
      <c r="H353" s="6"/>
      <c r="I353" s="36"/>
      <c r="J353" s="36"/>
      <c r="K353" s="36"/>
      <c r="L353" s="36"/>
      <c r="M353" s="196"/>
      <c r="N353" s="196"/>
      <c r="O353" s="32"/>
      <c r="P353" s="32"/>
      <c r="Q353" s="32"/>
      <c r="R353" s="32"/>
      <c r="S353" s="32"/>
      <c r="T353" s="32"/>
      <c r="U353" s="32"/>
      <c r="V353" s="32"/>
      <c r="W353" s="32"/>
      <c r="X353" s="38" t="s">
        <v>1251</v>
      </c>
      <c r="Y353" s="192" t="s">
        <v>1252</v>
      </c>
      <c r="Z353" s="192" t="s">
        <v>2175</v>
      </c>
      <c r="AA353" s="192" t="s">
        <v>1254</v>
      </c>
      <c r="AB353" s="192" t="s">
        <v>2177</v>
      </c>
      <c r="AC353" s="42"/>
      <c r="AD353" s="42"/>
      <c r="AE353" s="42"/>
      <c r="AF353" s="36"/>
      <c r="AG353" s="36"/>
      <c r="AH353" s="36"/>
      <c r="AI353" s="36"/>
      <c r="AJ353" s="36"/>
      <c r="AK353" s="36"/>
      <c r="AL353" s="36"/>
      <c r="AM353" s="36"/>
      <c r="AN353" s="36"/>
      <c r="AO353" s="36"/>
      <c r="AP353" s="36"/>
      <c r="AQ353" s="36"/>
      <c r="AR353" s="36"/>
      <c r="AS353" s="36"/>
      <c r="AT353" s="36"/>
      <c r="AU353" s="36"/>
      <c r="AV353" s="36"/>
      <c r="AW353" s="36"/>
      <c r="AX353" s="36"/>
      <c r="AY353" s="36"/>
      <c r="AZ353" s="36"/>
      <c r="BA353" s="36"/>
      <c r="BB353" s="36"/>
      <c r="BC353" s="36"/>
      <c r="BD353" s="36"/>
      <c r="BE353" s="36"/>
      <c r="BF353" s="36"/>
      <c r="BG353" s="36"/>
      <c r="BH353" s="36"/>
      <c r="BI353" s="36"/>
      <c r="BJ353" s="36"/>
      <c r="BK353" s="36"/>
      <c r="BL353" s="36"/>
      <c r="BM353" s="36"/>
      <c r="BN353" s="36"/>
      <c r="BO353" s="36"/>
      <c r="BP353" s="36"/>
      <c r="BQ353" s="36"/>
      <c r="BR353" s="36"/>
      <c r="BS353" s="36"/>
    </row>
    <row r="354" spans="1:71" s="12" customFormat="1" ht="12.75">
      <c r="A354" s="1"/>
      <c r="C354" s="13"/>
      <c r="D354" s="13"/>
      <c r="E354" s="13"/>
      <c r="F354" s="13"/>
      <c r="G354" s="14"/>
      <c r="H354" s="6"/>
      <c r="I354" s="36"/>
      <c r="J354" s="36"/>
      <c r="K354" s="36"/>
      <c r="L354" s="36"/>
      <c r="M354" s="196"/>
      <c r="N354" s="196"/>
      <c r="O354" s="32"/>
      <c r="P354" s="32"/>
      <c r="Q354" s="32"/>
      <c r="R354" s="32"/>
      <c r="S354" s="32"/>
      <c r="T354" s="32"/>
      <c r="U354" s="32"/>
      <c r="V354" s="32"/>
      <c r="W354" s="32"/>
      <c r="X354" s="38" t="s">
        <v>1255</v>
      </c>
      <c r="Y354" s="192" t="s">
        <v>1256</v>
      </c>
      <c r="Z354" s="192" t="s">
        <v>1253</v>
      </c>
      <c r="AA354" s="192" t="s">
        <v>1258</v>
      </c>
      <c r="AB354" s="192" t="s">
        <v>2624</v>
      </c>
      <c r="AC354" s="42"/>
      <c r="AD354" s="42"/>
      <c r="AE354" s="42"/>
      <c r="AF354" s="36"/>
      <c r="AG354" s="36"/>
      <c r="AH354" s="36"/>
      <c r="AI354" s="36"/>
      <c r="AJ354" s="36"/>
      <c r="AK354" s="36"/>
      <c r="AL354" s="36"/>
      <c r="AM354" s="36"/>
      <c r="AN354" s="36"/>
      <c r="AO354" s="36"/>
      <c r="AP354" s="36"/>
      <c r="AQ354" s="36"/>
      <c r="AR354" s="36"/>
      <c r="AS354" s="36"/>
      <c r="AT354" s="36"/>
      <c r="AU354" s="36"/>
      <c r="AV354" s="36"/>
      <c r="AW354" s="36"/>
      <c r="AX354" s="36"/>
      <c r="AY354" s="36"/>
      <c r="AZ354" s="36"/>
      <c r="BA354" s="36"/>
      <c r="BB354" s="36"/>
      <c r="BC354" s="36"/>
      <c r="BD354" s="36"/>
      <c r="BE354" s="36"/>
      <c r="BF354" s="36"/>
      <c r="BG354" s="36"/>
      <c r="BH354" s="36"/>
      <c r="BI354" s="36"/>
      <c r="BJ354" s="36"/>
      <c r="BK354" s="36"/>
      <c r="BL354" s="36"/>
      <c r="BM354" s="36"/>
      <c r="BN354" s="36"/>
      <c r="BO354" s="36"/>
      <c r="BP354" s="36"/>
      <c r="BQ354" s="36"/>
      <c r="BR354" s="36"/>
      <c r="BS354" s="36"/>
    </row>
    <row r="355" spans="1:71" s="12" customFormat="1" ht="12.75">
      <c r="A355" s="1"/>
      <c r="C355" s="13"/>
      <c r="D355" s="13"/>
      <c r="E355" s="13"/>
      <c r="F355" s="13"/>
      <c r="G355" s="14"/>
      <c r="H355" s="6"/>
      <c r="I355" s="36"/>
      <c r="J355" s="36"/>
      <c r="K355" s="36"/>
      <c r="L355" s="36"/>
      <c r="M355" s="196"/>
      <c r="N355" s="196"/>
      <c r="O355" s="32"/>
      <c r="P355" s="32"/>
      <c r="Q355" s="32"/>
      <c r="R355" s="32"/>
      <c r="S355" s="32"/>
      <c r="T355" s="32"/>
      <c r="U355" s="32"/>
      <c r="V355" s="32"/>
      <c r="W355" s="32"/>
      <c r="X355" s="38" t="s">
        <v>1260</v>
      </c>
      <c r="Y355" s="192" t="s">
        <v>1261</v>
      </c>
      <c r="Z355" s="192" t="s">
        <v>1257</v>
      </c>
      <c r="AA355" s="192" t="s">
        <v>1263</v>
      </c>
      <c r="AB355" s="192" t="s">
        <v>1259</v>
      </c>
      <c r="AC355" s="42"/>
      <c r="AD355" s="42"/>
      <c r="AE355" s="42"/>
      <c r="AF355" s="36"/>
      <c r="AG355" s="36"/>
      <c r="AH355" s="36"/>
      <c r="AI355" s="36"/>
      <c r="AJ355" s="36"/>
      <c r="AK355" s="36"/>
      <c r="AL355" s="36"/>
      <c r="AM355" s="36"/>
      <c r="AN355" s="36"/>
      <c r="AO355" s="36"/>
      <c r="AP355" s="36"/>
      <c r="AQ355" s="36"/>
      <c r="AR355" s="36"/>
      <c r="AS355" s="36"/>
      <c r="AT355" s="36"/>
      <c r="AU355" s="36"/>
      <c r="AV355" s="36"/>
      <c r="AW355" s="36"/>
      <c r="AX355" s="36"/>
      <c r="AY355" s="36"/>
      <c r="AZ355" s="36"/>
      <c r="BA355" s="36"/>
      <c r="BB355" s="36"/>
      <c r="BC355" s="36"/>
      <c r="BD355" s="36"/>
      <c r="BE355" s="36"/>
      <c r="BF355" s="36"/>
      <c r="BG355" s="36"/>
      <c r="BH355" s="36"/>
      <c r="BI355" s="36"/>
      <c r="BJ355" s="36"/>
      <c r="BK355" s="36"/>
      <c r="BL355" s="36"/>
      <c r="BM355" s="36"/>
      <c r="BN355" s="36"/>
      <c r="BO355" s="36"/>
      <c r="BP355" s="36"/>
      <c r="BQ355" s="36"/>
      <c r="BR355" s="36"/>
      <c r="BS355" s="36"/>
    </row>
    <row r="356" spans="1:71" s="12" customFormat="1" ht="12.75">
      <c r="A356" s="1"/>
      <c r="C356" s="13"/>
      <c r="D356" s="13"/>
      <c r="E356" s="13"/>
      <c r="F356" s="13"/>
      <c r="G356" s="14"/>
      <c r="H356" s="6"/>
      <c r="I356" s="36"/>
      <c r="J356" s="36"/>
      <c r="K356" s="36"/>
      <c r="L356" s="36"/>
      <c r="M356" s="196"/>
      <c r="N356" s="196"/>
      <c r="O356" s="32"/>
      <c r="P356" s="32"/>
      <c r="Q356" s="32"/>
      <c r="R356" s="32"/>
      <c r="S356" s="32"/>
      <c r="T356" s="32"/>
      <c r="U356" s="32"/>
      <c r="V356" s="32"/>
      <c r="W356" s="32"/>
      <c r="X356" s="38" t="s">
        <v>1265</v>
      </c>
      <c r="Y356" s="192" t="s">
        <v>1266</v>
      </c>
      <c r="Z356" s="192" t="s">
        <v>1262</v>
      </c>
      <c r="AA356" s="192" t="s">
        <v>1268</v>
      </c>
      <c r="AB356" s="192" t="s">
        <v>1264</v>
      </c>
      <c r="AC356" s="42"/>
      <c r="AD356" s="42"/>
      <c r="AE356" s="42"/>
      <c r="AF356" s="36"/>
      <c r="AG356" s="36"/>
      <c r="AH356" s="36"/>
      <c r="AI356" s="36"/>
      <c r="AJ356" s="36"/>
      <c r="AK356" s="36"/>
      <c r="AL356" s="36"/>
      <c r="AM356" s="36"/>
      <c r="AN356" s="36"/>
      <c r="AO356" s="36"/>
      <c r="AP356" s="36"/>
      <c r="AQ356" s="36"/>
      <c r="AR356" s="36"/>
      <c r="AS356" s="36"/>
      <c r="AT356" s="36"/>
      <c r="AU356" s="36"/>
      <c r="AV356" s="36"/>
      <c r="AW356" s="36"/>
      <c r="AX356" s="36"/>
      <c r="AY356" s="36"/>
      <c r="AZ356" s="36"/>
      <c r="BA356" s="36"/>
      <c r="BB356" s="36"/>
      <c r="BC356" s="36"/>
      <c r="BD356" s="36"/>
      <c r="BE356" s="36"/>
      <c r="BF356" s="36"/>
      <c r="BG356" s="36"/>
      <c r="BH356" s="36"/>
      <c r="BI356" s="36"/>
      <c r="BJ356" s="36"/>
      <c r="BK356" s="36"/>
      <c r="BL356" s="36"/>
      <c r="BM356" s="36"/>
      <c r="BN356" s="36"/>
      <c r="BO356" s="36"/>
      <c r="BP356" s="36"/>
      <c r="BQ356" s="36"/>
      <c r="BR356" s="36"/>
      <c r="BS356" s="36"/>
    </row>
    <row r="357" spans="1:71" s="12" customFormat="1" ht="12.75">
      <c r="A357" s="1"/>
      <c r="C357" s="13"/>
      <c r="D357" s="13"/>
      <c r="E357" s="13"/>
      <c r="F357" s="13"/>
      <c r="G357" s="14"/>
      <c r="H357" s="6"/>
      <c r="I357" s="36"/>
      <c r="J357" s="36"/>
      <c r="K357" s="36"/>
      <c r="L357" s="36"/>
      <c r="M357" s="196"/>
      <c r="N357" s="196"/>
      <c r="O357" s="32"/>
      <c r="P357" s="32"/>
      <c r="Q357" s="32"/>
      <c r="R357" s="32"/>
      <c r="S357" s="32"/>
      <c r="T357" s="32"/>
      <c r="U357" s="32"/>
      <c r="V357" s="32"/>
      <c r="W357" s="32"/>
      <c r="X357" s="38" t="s">
        <v>1270</v>
      </c>
      <c r="Y357" s="192" t="s">
        <v>1271</v>
      </c>
      <c r="Z357" s="192" t="s">
        <v>1267</v>
      </c>
      <c r="AA357" s="192" t="s">
        <v>1273</v>
      </c>
      <c r="AB357" s="192" t="s">
        <v>1269</v>
      </c>
      <c r="AC357" s="42"/>
      <c r="AD357" s="42"/>
      <c r="AE357" s="42"/>
      <c r="AF357" s="36"/>
      <c r="AG357" s="36"/>
      <c r="AH357" s="36"/>
      <c r="AI357" s="36"/>
      <c r="AJ357" s="36"/>
      <c r="AK357" s="36"/>
      <c r="AL357" s="36"/>
      <c r="AM357" s="36"/>
      <c r="AN357" s="36"/>
      <c r="AO357" s="36"/>
      <c r="AP357" s="36"/>
      <c r="AQ357" s="36"/>
      <c r="AR357" s="36"/>
      <c r="AS357" s="36"/>
      <c r="AT357" s="36"/>
      <c r="AU357" s="36"/>
      <c r="AV357" s="36"/>
      <c r="AW357" s="36"/>
      <c r="AX357" s="36"/>
      <c r="AY357" s="36"/>
      <c r="AZ357" s="36"/>
      <c r="BA357" s="36"/>
      <c r="BB357" s="36"/>
      <c r="BC357" s="36"/>
      <c r="BD357" s="36"/>
      <c r="BE357" s="36"/>
      <c r="BF357" s="36"/>
      <c r="BG357" s="36"/>
      <c r="BH357" s="36"/>
      <c r="BI357" s="36"/>
      <c r="BJ357" s="36"/>
      <c r="BK357" s="36"/>
      <c r="BL357" s="36"/>
      <c r="BM357" s="36"/>
      <c r="BN357" s="36"/>
      <c r="BO357" s="36"/>
      <c r="BP357" s="36"/>
      <c r="BQ357" s="36"/>
      <c r="BR357" s="36"/>
      <c r="BS357" s="36"/>
    </row>
    <row r="358" spans="1:71" s="12" customFormat="1" ht="12.75">
      <c r="A358" s="1"/>
      <c r="C358" s="13"/>
      <c r="D358" s="13"/>
      <c r="E358" s="13"/>
      <c r="F358" s="13"/>
      <c r="G358" s="14"/>
      <c r="H358" s="6"/>
      <c r="I358" s="36"/>
      <c r="J358" s="36"/>
      <c r="K358" s="36"/>
      <c r="L358" s="36"/>
      <c r="M358" s="196"/>
      <c r="N358" s="196"/>
      <c r="O358" s="32"/>
      <c r="P358" s="32"/>
      <c r="Q358" s="32"/>
      <c r="R358" s="32"/>
      <c r="S358" s="32"/>
      <c r="T358" s="32"/>
      <c r="U358" s="32"/>
      <c r="V358" s="32"/>
      <c r="W358" s="32"/>
      <c r="X358" s="38" t="s">
        <v>1275</v>
      </c>
      <c r="Y358" s="192" t="s">
        <v>1276</v>
      </c>
      <c r="Z358" s="192" t="s">
        <v>1272</v>
      </c>
      <c r="AA358" s="192" t="s">
        <v>1278</v>
      </c>
      <c r="AB358" s="192" t="s">
        <v>1274</v>
      </c>
      <c r="AC358" s="42"/>
      <c r="AD358" s="42"/>
      <c r="AE358" s="42"/>
      <c r="AF358" s="36"/>
      <c r="AG358" s="36"/>
      <c r="AH358" s="36"/>
      <c r="AI358" s="36"/>
      <c r="AJ358" s="36"/>
      <c r="AK358" s="36"/>
      <c r="AL358" s="36"/>
      <c r="AM358" s="36"/>
      <c r="AN358" s="36"/>
      <c r="AO358" s="36"/>
      <c r="AP358" s="36"/>
      <c r="AQ358" s="36"/>
      <c r="AR358" s="36"/>
      <c r="AS358" s="36"/>
      <c r="AT358" s="36"/>
      <c r="AU358" s="36"/>
      <c r="AV358" s="36"/>
      <c r="AW358" s="36"/>
      <c r="AX358" s="36"/>
      <c r="AY358" s="36"/>
      <c r="AZ358" s="36"/>
      <c r="BA358" s="36"/>
      <c r="BB358" s="36"/>
      <c r="BC358" s="36"/>
      <c r="BD358" s="36"/>
      <c r="BE358" s="36"/>
      <c r="BF358" s="36"/>
      <c r="BG358" s="36"/>
      <c r="BH358" s="36"/>
      <c r="BI358" s="36"/>
      <c r="BJ358" s="36"/>
      <c r="BK358" s="36"/>
      <c r="BL358" s="36"/>
      <c r="BM358" s="36"/>
      <c r="BN358" s="36"/>
      <c r="BO358" s="36"/>
      <c r="BP358" s="36"/>
      <c r="BQ358" s="36"/>
      <c r="BR358" s="36"/>
      <c r="BS358" s="36"/>
    </row>
    <row r="359" spans="1:71" s="12" customFormat="1" ht="12.75">
      <c r="A359" s="1"/>
      <c r="C359" s="13"/>
      <c r="D359" s="13"/>
      <c r="E359" s="13"/>
      <c r="F359" s="13"/>
      <c r="G359" s="14"/>
      <c r="H359" s="6"/>
      <c r="I359" s="36"/>
      <c r="J359" s="36"/>
      <c r="K359" s="36"/>
      <c r="L359" s="36"/>
      <c r="M359" s="196"/>
      <c r="N359" s="196"/>
      <c r="O359" s="32"/>
      <c r="P359" s="32"/>
      <c r="Q359" s="32"/>
      <c r="R359" s="32"/>
      <c r="S359" s="32"/>
      <c r="T359" s="32"/>
      <c r="U359" s="32"/>
      <c r="V359" s="32"/>
      <c r="W359" s="32"/>
      <c r="X359" s="38" t="s">
        <v>1280</v>
      </c>
      <c r="Y359" s="192" t="s">
        <v>1281</v>
      </c>
      <c r="Z359" s="192" t="s">
        <v>1277</v>
      </c>
      <c r="AA359" s="192" t="s">
        <v>1283</v>
      </c>
      <c r="AB359" s="192" t="s">
        <v>1279</v>
      </c>
      <c r="AC359" s="42"/>
      <c r="AD359" s="42"/>
      <c r="AE359" s="42"/>
      <c r="AF359" s="36"/>
      <c r="AG359" s="36"/>
      <c r="AH359" s="36"/>
      <c r="AI359" s="36"/>
      <c r="AJ359" s="36"/>
      <c r="AK359" s="36"/>
      <c r="AL359" s="36"/>
      <c r="AM359" s="36"/>
      <c r="AN359" s="36"/>
      <c r="AO359" s="36"/>
      <c r="AP359" s="36"/>
      <c r="AQ359" s="36"/>
      <c r="AR359" s="36"/>
      <c r="AS359" s="36"/>
      <c r="AT359" s="36"/>
      <c r="AU359" s="36"/>
      <c r="AV359" s="36"/>
      <c r="AW359" s="36"/>
      <c r="AX359" s="36"/>
      <c r="AY359" s="36"/>
      <c r="AZ359" s="36"/>
      <c r="BA359" s="36"/>
      <c r="BB359" s="36"/>
      <c r="BC359" s="36"/>
      <c r="BD359" s="36"/>
      <c r="BE359" s="36"/>
      <c r="BF359" s="36"/>
      <c r="BG359" s="36"/>
      <c r="BH359" s="36"/>
      <c r="BI359" s="36"/>
      <c r="BJ359" s="36"/>
      <c r="BK359" s="36"/>
      <c r="BL359" s="36"/>
      <c r="BM359" s="36"/>
      <c r="BN359" s="36"/>
      <c r="BO359" s="36"/>
      <c r="BP359" s="36"/>
      <c r="BQ359" s="36"/>
      <c r="BR359" s="36"/>
      <c r="BS359" s="36"/>
    </row>
    <row r="360" spans="1:71" s="12" customFormat="1" ht="12.75">
      <c r="A360" s="1"/>
      <c r="C360" s="13"/>
      <c r="D360" s="13"/>
      <c r="E360" s="13"/>
      <c r="F360" s="13"/>
      <c r="G360" s="14"/>
      <c r="H360" s="6"/>
      <c r="I360" s="36"/>
      <c r="J360" s="36"/>
      <c r="K360" s="36"/>
      <c r="L360" s="36"/>
      <c r="M360" s="196"/>
      <c r="N360" s="196"/>
      <c r="O360" s="32"/>
      <c r="P360" s="32"/>
      <c r="Q360" s="32"/>
      <c r="R360" s="32"/>
      <c r="S360" s="32"/>
      <c r="T360" s="32"/>
      <c r="U360" s="32"/>
      <c r="V360" s="32"/>
      <c r="W360" s="32"/>
      <c r="X360" s="38" t="s">
        <v>1016</v>
      </c>
      <c r="Y360" s="192" t="s">
        <v>1285</v>
      </c>
      <c r="Z360" s="192" t="s">
        <v>1282</v>
      </c>
      <c r="AA360" s="192" t="s">
        <v>1287</v>
      </c>
      <c r="AB360" s="192" t="s">
        <v>1284</v>
      </c>
      <c r="AC360" s="42"/>
      <c r="AD360" s="42"/>
      <c r="AE360" s="42"/>
      <c r="AF360" s="36"/>
      <c r="AG360" s="36"/>
      <c r="AH360" s="36"/>
      <c r="AI360" s="36"/>
      <c r="AJ360" s="36"/>
      <c r="AK360" s="36"/>
      <c r="AL360" s="36"/>
      <c r="AM360" s="36"/>
      <c r="AN360" s="36"/>
      <c r="AO360" s="36"/>
      <c r="AP360" s="36"/>
      <c r="AQ360" s="36"/>
      <c r="AR360" s="36"/>
      <c r="AS360" s="36"/>
      <c r="AT360" s="36"/>
      <c r="AU360" s="36"/>
      <c r="AV360" s="36"/>
      <c r="AW360" s="36"/>
      <c r="AX360" s="36"/>
      <c r="AY360" s="36"/>
      <c r="AZ360" s="36"/>
      <c r="BA360" s="36"/>
      <c r="BB360" s="36"/>
      <c r="BC360" s="36"/>
      <c r="BD360" s="36"/>
      <c r="BE360" s="36"/>
      <c r="BF360" s="36"/>
      <c r="BG360" s="36"/>
      <c r="BH360" s="36"/>
      <c r="BI360" s="36"/>
      <c r="BJ360" s="36"/>
      <c r="BK360" s="36"/>
      <c r="BL360" s="36"/>
      <c r="BM360" s="36"/>
      <c r="BN360" s="36"/>
      <c r="BO360" s="36"/>
      <c r="BP360" s="36"/>
      <c r="BQ360" s="36"/>
      <c r="BR360" s="36"/>
      <c r="BS360" s="36"/>
    </row>
    <row r="361" spans="1:71" s="12" customFormat="1" ht="12.75">
      <c r="A361" s="1"/>
      <c r="C361" s="13"/>
      <c r="D361" s="13"/>
      <c r="E361" s="13"/>
      <c r="F361" s="13"/>
      <c r="G361" s="14"/>
      <c r="H361" s="6"/>
      <c r="I361" s="36"/>
      <c r="J361" s="36"/>
      <c r="K361" s="36"/>
      <c r="L361" s="36"/>
      <c r="M361" s="196"/>
      <c r="N361" s="196"/>
      <c r="O361" s="32"/>
      <c r="P361" s="32"/>
      <c r="Q361" s="32"/>
      <c r="R361" s="32"/>
      <c r="S361" s="32"/>
      <c r="T361" s="32"/>
      <c r="U361" s="32"/>
      <c r="V361" s="32"/>
      <c r="W361" s="32"/>
      <c r="X361" s="38" t="s">
        <v>2257</v>
      </c>
      <c r="Y361" s="192" t="s">
        <v>2258</v>
      </c>
      <c r="Z361" s="192" t="s">
        <v>1286</v>
      </c>
      <c r="AA361" s="192" t="s">
        <v>2260</v>
      </c>
      <c r="AB361" s="192" t="s">
        <v>1288</v>
      </c>
      <c r="AC361" s="42"/>
      <c r="AD361" s="42"/>
      <c r="AE361" s="42"/>
      <c r="AF361" s="36"/>
      <c r="AG361" s="36"/>
      <c r="AH361" s="36"/>
      <c r="AI361" s="36"/>
      <c r="AJ361" s="36"/>
      <c r="AK361" s="36"/>
      <c r="AL361" s="36"/>
      <c r="AM361" s="36"/>
      <c r="AN361" s="36"/>
      <c r="AO361" s="36"/>
      <c r="AP361" s="36"/>
      <c r="AQ361" s="36"/>
      <c r="AR361" s="36"/>
      <c r="AS361" s="36"/>
      <c r="AT361" s="36"/>
      <c r="AU361" s="36"/>
      <c r="AV361" s="36"/>
      <c r="AW361" s="36"/>
      <c r="AX361" s="36"/>
      <c r="AY361" s="36"/>
      <c r="AZ361" s="36"/>
      <c r="BA361" s="36"/>
      <c r="BB361" s="36"/>
      <c r="BC361" s="36"/>
      <c r="BD361" s="36"/>
      <c r="BE361" s="36"/>
      <c r="BF361" s="36"/>
      <c r="BG361" s="36"/>
      <c r="BH361" s="36"/>
      <c r="BI361" s="36"/>
      <c r="BJ361" s="36"/>
      <c r="BK361" s="36"/>
      <c r="BL361" s="36"/>
      <c r="BM361" s="36"/>
      <c r="BN361" s="36"/>
      <c r="BO361" s="36"/>
      <c r="BP361" s="36"/>
      <c r="BQ361" s="36"/>
      <c r="BR361" s="36"/>
      <c r="BS361" s="36"/>
    </row>
    <row r="362" spans="1:71" s="12" customFormat="1" ht="12.75">
      <c r="A362" s="1"/>
      <c r="C362" s="13"/>
      <c r="D362" s="13"/>
      <c r="E362" s="13"/>
      <c r="F362" s="13"/>
      <c r="G362" s="14"/>
      <c r="H362" s="6"/>
      <c r="I362" s="36"/>
      <c r="J362" s="36"/>
      <c r="K362" s="36"/>
      <c r="L362" s="36"/>
      <c r="M362" s="196"/>
      <c r="N362" s="196"/>
      <c r="O362" s="32"/>
      <c r="P362" s="32"/>
      <c r="Q362" s="32"/>
      <c r="R362" s="32"/>
      <c r="S362" s="32"/>
      <c r="T362" s="32"/>
      <c r="U362" s="32"/>
      <c r="V362" s="32"/>
      <c r="W362" s="32"/>
      <c r="X362" s="38" t="s">
        <v>2262</v>
      </c>
      <c r="Y362" s="192" t="s">
        <v>2263</v>
      </c>
      <c r="Z362" s="192" t="s">
        <v>2259</v>
      </c>
      <c r="AA362" s="192" t="s">
        <v>2265</v>
      </c>
      <c r="AB362" s="192" t="s">
        <v>2261</v>
      </c>
      <c r="AC362" s="42"/>
      <c r="AD362" s="42"/>
      <c r="AE362" s="42"/>
      <c r="AF362" s="36"/>
      <c r="AG362" s="36"/>
      <c r="AH362" s="36"/>
      <c r="AI362" s="36"/>
      <c r="AJ362" s="36"/>
      <c r="AK362" s="36"/>
      <c r="AL362" s="36"/>
      <c r="AM362" s="36"/>
      <c r="AN362" s="36"/>
      <c r="AO362" s="36"/>
      <c r="AP362" s="36"/>
      <c r="AQ362" s="36"/>
      <c r="AR362" s="36"/>
      <c r="AS362" s="36"/>
      <c r="AT362" s="36"/>
      <c r="AU362" s="36"/>
      <c r="AV362" s="36"/>
      <c r="AW362" s="36"/>
      <c r="AX362" s="36"/>
      <c r="AY362" s="36"/>
      <c r="AZ362" s="36"/>
      <c r="BA362" s="36"/>
      <c r="BB362" s="36"/>
      <c r="BC362" s="36"/>
      <c r="BD362" s="36"/>
      <c r="BE362" s="36"/>
      <c r="BF362" s="36"/>
      <c r="BG362" s="36"/>
      <c r="BH362" s="36"/>
      <c r="BI362" s="36"/>
      <c r="BJ362" s="36"/>
      <c r="BK362" s="36"/>
      <c r="BL362" s="36"/>
      <c r="BM362" s="36"/>
      <c r="BN362" s="36"/>
      <c r="BO362" s="36"/>
      <c r="BP362" s="36"/>
      <c r="BQ362" s="36"/>
      <c r="BR362" s="36"/>
      <c r="BS362" s="36"/>
    </row>
    <row r="363" spans="1:71" s="12" customFormat="1" ht="12.75">
      <c r="A363" s="1"/>
      <c r="C363" s="13"/>
      <c r="D363" s="13"/>
      <c r="E363" s="13"/>
      <c r="F363" s="13"/>
      <c r="G363" s="14"/>
      <c r="H363" s="6"/>
      <c r="I363" s="36"/>
      <c r="J363" s="36"/>
      <c r="K363" s="36"/>
      <c r="L363" s="36"/>
      <c r="M363" s="196"/>
      <c r="N363" s="196"/>
      <c r="O363" s="32"/>
      <c r="P363" s="32"/>
      <c r="Q363" s="32"/>
      <c r="R363" s="32"/>
      <c r="S363" s="32"/>
      <c r="T363" s="32"/>
      <c r="U363" s="32"/>
      <c r="V363" s="32"/>
      <c r="W363" s="32"/>
      <c r="X363" s="38" t="s">
        <v>2267</v>
      </c>
      <c r="Y363" s="192" t="s">
        <v>2268</v>
      </c>
      <c r="Z363" s="192" t="s">
        <v>2264</v>
      </c>
      <c r="AA363" s="192" t="s">
        <v>2270</v>
      </c>
      <c r="AB363" s="192" t="s">
        <v>2266</v>
      </c>
      <c r="AC363" s="42"/>
      <c r="AD363" s="42"/>
      <c r="AE363" s="42"/>
      <c r="AF363" s="36"/>
      <c r="AG363" s="36"/>
      <c r="AH363" s="36"/>
      <c r="AI363" s="36"/>
      <c r="AJ363" s="36"/>
      <c r="AK363" s="36"/>
      <c r="AL363" s="36"/>
      <c r="AM363" s="36"/>
      <c r="AN363" s="36"/>
      <c r="AO363" s="36"/>
      <c r="AP363" s="36"/>
      <c r="AQ363" s="36"/>
      <c r="AR363" s="36"/>
      <c r="AS363" s="36"/>
      <c r="AT363" s="36"/>
      <c r="AU363" s="36"/>
      <c r="AV363" s="36"/>
      <c r="AW363" s="36"/>
      <c r="AX363" s="36"/>
      <c r="AY363" s="36"/>
      <c r="AZ363" s="36"/>
      <c r="BA363" s="36"/>
      <c r="BB363" s="36"/>
      <c r="BC363" s="36"/>
      <c r="BD363" s="36"/>
      <c r="BE363" s="36"/>
      <c r="BF363" s="36"/>
      <c r="BG363" s="36"/>
      <c r="BH363" s="36"/>
      <c r="BI363" s="36"/>
      <c r="BJ363" s="36"/>
      <c r="BK363" s="36"/>
      <c r="BL363" s="36"/>
      <c r="BM363" s="36"/>
      <c r="BN363" s="36"/>
      <c r="BO363" s="36"/>
      <c r="BP363" s="36"/>
      <c r="BQ363" s="36"/>
      <c r="BR363" s="36"/>
      <c r="BS363" s="36"/>
    </row>
    <row r="364" spans="1:71" s="12" customFormat="1" ht="12.75">
      <c r="A364" s="1"/>
      <c r="C364" s="13"/>
      <c r="D364" s="13"/>
      <c r="E364" s="13"/>
      <c r="F364" s="13"/>
      <c r="G364" s="14"/>
      <c r="H364" s="6"/>
      <c r="I364" s="36"/>
      <c r="J364" s="36"/>
      <c r="K364" s="36"/>
      <c r="L364" s="36"/>
      <c r="M364" s="196"/>
      <c r="N364" s="196"/>
      <c r="O364" s="32"/>
      <c r="P364" s="32"/>
      <c r="Q364" s="32"/>
      <c r="R364" s="32"/>
      <c r="S364" s="32"/>
      <c r="T364" s="32"/>
      <c r="U364" s="32"/>
      <c r="V364" s="32"/>
      <c r="W364" s="32"/>
      <c r="X364" s="38" t="s">
        <v>588</v>
      </c>
      <c r="Y364" s="192" t="s">
        <v>589</v>
      </c>
      <c r="Z364" s="192" t="s">
        <v>2269</v>
      </c>
      <c r="AA364" s="192" t="s">
        <v>591</v>
      </c>
      <c r="AB364" s="192" t="s">
        <v>2271</v>
      </c>
      <c r="AC364" s="42"/>
      <c r="AD364" s="42"/>
      <c r="AE364" s="42"/>
      <c r="AF364" s="36"/>
      <c r="AG364" s="36"/>
      <c r="AH364" s="36"/>
      <c r="AI364" s="36"/>
      <c r="AJ364" s="36"/>
      <c r="AK364" s="36"/>
      <c r="AL364" s="36"/>
      <c r="AM364" s="36"/>
      <c r="AN364" s="36"/>
      <c r="AO364" s="36"/>
      <c r="AP364" s="36"/>
      <c r="AQ364" s="36"/>
      <c r="AR364" s="36"/>
      <c r="AS364" s="36"/>
      <c r="AT364" s="36"/>
      <c r="AU364" s="36"/>
      <c r="AV364" s="36"/>
      <c r="AW364" s="36"/>
      <c r="AX364" s="36"/>
      <c r="AY364" s="36"/>
      <c r="AZ364" s="36"/>
      <c r="BA364" s="36"/>
      <c r="BB364" s="36"/>
      <c r="BC364" s="36"/>
      <c r="BD364" s="36"/>
      <c r="BE364" s="36"/>
      <c r="BF364" s="36"/>
      <c r="BG364" s="36"/>
      <c r="BH364" s="36"/>
      <c r="BI364" s="36"/>
      <c r="BJ364" s="36"/>
      <c r="BK364" s="36"/>
      <c r="BL364" s="36"/>
      <c r="BM364" s="36"/>
      <c r="BN364" s="36"/>
      <c r="BO364" s="36"/>
      <c r="BP364" s="36"/>
      <c r="BQ364" s="36"/>
      <c r="BR364" s="36"/>
      <c r="BS364" s="36"/>
    </row>
    <row r="365" spans="1:71" s="12" customFormat="1" ht="12.75">
      <c r="A365" s="1"/>
      <c r="C365" s="13"/>
      <c r="D365" s="13"/>
      <c r="E365" s="13"/>
      <c r="F365" s="13"/>
      <c r="G365" s="14"/>
      <c r="H365" s="6"/>
      <c r="I365" s="36"/>
      <c r="J365" s="36"/>
      <c r="K365" s="36"/>
      <c r="L365" s="36"/>
      <c r="M365" s="196"/>
      <c r="N365" s="196"/>
      <c r="O365" s="32"/>
      <c r="P365" s="32"/>
      <c r="Q365" s="32"/>
      <c r="R365" s="32"/>
      <c r="S365" s="32"/>
      <c r="T365" s="32"/>
      <c r="U365" s="32"/>
      <c r="V365" s="32"/>
      <c r="W365" s="32"/>
      <c r="X365" s="38" t="s">
        <v>593</v>
      </c>
      <c r="Y365" s="192" t="s">
        <v>594</v>
      </c>
      <c r="Z365" s="192" t="s">
        <v>590</v>
      </c>
      <c r="AA365" s="192" t="s">
        <v>596</v>
      </c>
      <c r="AB365" s="192" t="s">
        <v>592</v>
      </c>
      <c r="AC365" s="42"/>
      <c r="AD365" s="42"/>
      <c r="AE365" s="42"/>
      <c r="AF365" s="36"/>
      <c r="AG365" s="36"/>
      <c r="AH365" s="36"/>
      <c r="AI365" s="36"/>
      <c r="AJ365" s="36"/>
      <c r="AK365" s="36"/>
      <c r="AL365" s="36"/>
      <c r="AM365" s="36"/>
      <c r="AN365" s="36"/>
      <c r="AO365" s="36"/>
      <c r="AP365" s="36"/>
      <c r="AQ365" s="36"/>
      <c r="AR365" s="36"/>
      <c r="AS365" s="36"/>
      <c r="AT365" s="36"/>
      <c r="AU365" s="36"/>
      <c r="AV365" s="36"/>
      <c r="AW365" s="36"/>
      <c r="AX365" s="36"/>
      <c r="AY365" s="36"/>
      <c r="AZ365" s="36"/>
      <c r="BA365" s="36"/>
      <c r="BB365" s="36"/>
      <c r="BC365" s="36"/>
      <c r="BD365" s="36"/>
      <c r="BE365" s="36"/>
      <c r="BF365" s="36"/>
      <c r="BG365" s="36"/>
      <c r="BH365" s="36"/>
      <c r="BI365" s="36"/>
      <c r="BJ365" s="36"/>
      <c r="BK365" s="36"/>
      <c r="BL365" s="36"/>
      <c r="BM365" s="36"/>
      <c r="BN365" s="36"/>
      <c r="BO365" s="36"/>
      <c r="BP365" s="36"/>
      <c r="BQ365" s="36"/>
      <c r="BR365" s="36"/>
      <c r="BS365" s="36"/>
    </row>
    <row r="366" spans="1:71" s="12" customFormat="1" ht="12.75">
      <c r="A366" s="1"/>
      <c r="C366" s="13"/>
      <c r="D366" s="13"/>
      <c r="E366" s="13"/>
      <c r="F366" s="13"/>
      <c r="G366" s="14"/>
      <c r="H366" s="6"/>
      <c r="I366" s="36"/>
      <c r="J366" s="36"/>
      <c r="K366" s="36"/>
      <c r="L366" s="36"/>
      <c r="M366" s="196"/>
      <c r="N366" s="196"/>
      <c r="O366" s="32"/>
      <c r="P366" s="32"/>
      <c r="Q366" s="32"/>
      <c r="R366" s="32"/>
      <c r="S366" s="32"/>
      <c r="T366" s="32"/>
      <c r="U366" s="32"/>
      <c r="V366" s="32"/>
      <c r="W366" s="32"/>
      <c r="X366" s="38" t="s">
        <v>598</v>
      </c>
      <c r="Y366" s="192" t="s">
        <v>599</v>
      </c>
      <c r="Z366" s="192" t="s">
        <v>595</v>
      </c>
      <c r="AA366" s="192" t="s">
        <v>601</v>
      </c>
      <c r="AB366" s="192" t="s">
        <v>597</v>
      </c>
      <c r="AC366" s="42"/>
      <c r="AD366" s="42"/>
      <c r="AE366" s="42"/>
      <c r="AF366" s="36"/>
      <c r="AG366" s="36"/>
      <c r="AH366" s="36"/>
      <c r="AI366" s="36"/>
      <c r="AJ366" s="36"/>
      <c r="AK366" s="36"/>
      <c r="AL366" s="36"/>
      <c r="AM366" s="36"/>
      <c r="AN366" s="36"/>
      <c r="AO366" s="36"/>
      <c r="AP366" s="36"/>
      <c r="AQ366" s="36"/>
      <c r="AR366" s="36"/>
      <c r="AS366" s="36"/>
      <c r="AT366" s="36"/>
      <c r="AU366" s="36"/>
      <c r="AV366" s="36"/>
      <c r="AW366" s="36"/>
      <c r="AX366" s="36"/>
      <c r="AY366" s="36"/>
      <c r="AZ366" s="36"/>
      <c r="BA366" s="36"/>
      <c r="BB366" s="36"/>
      <c r="BC366" s="36"/>
      <c r="BD366" s="36"/>
      <c r="BE366" s="36"/>
      <c r="BF366" s="36"/>
      <c r="BG366" s="36"/>
      <c r="BH366" s="36"/>
      <c r="BI366" s="36"/>
      <c r="BJ366" s="36"/>
      <c r="BK366" s="36"/>
      <c r="BL366" s="36"/>
      <c r="BM366" s="36"/>
      <c r="BN366" s="36"/>
      <c r="BO366" s="36"/>
      <c r="BP366" s="36"/>
      <c r="BQ366" s="36"/>
      <c r="BR366" s="36"/>
      <c r="BS366" s="36"/>
    </row>
    <row r="367" spans="1:71" s="12" customFormat="1" ht="12.75">
      <c r="A367" s="1"/>
      <c r="C367" s="13"/>
      <c r="D367" s="13"/>
      <c r="E367" s="13"/>
      <c r="F367" s="13"/>
      <c r="G367" s="14"/>
      <c r="H367" s="6"/>
      <c r="I367" s="36"/>
      <c r="J367" s="36"/>
      <c r="K367" s="36"/>
      <c r="L367" s="36"/>
      <c r="M367" s="196"/>
      <c r="N367" s="196"/>
      <c r="O367" s="32"/>
      <c r="P367" s="32"/>
      <c r="Q367" s="32"/>
      <c r="R367" s="32"/>
      <c r="S367" s="32"/>
      <c r="T367" s="32"/>
      <c r="U367" s="32"/>
      <c r="V367" s="32"/>
      <c r="W367" s="32"/>
      <c r="X367" s="38" t="s">
        <v>603</v>
      </c>
      <c r="Y367" s="192" t="s">
        <v>604</v>
      </c>
      <c r="Z367" s="192" t="s">
        <v>600</v>
      </c>
      <c r="AA367" s="192" t="s">
        <v>606</v>
      </c>
      <c r="AB367" s="192" t="s">
        <v>602</v>
      </c>
      <c r="AC367" s="42"/>
      <c r="AD367" s="42"/>
      <c r="AE367" s="42"/>
      <c r="AF367" s="36"/>
      <c r="AG367" s="36"/>
      <c r="AH367" s="36"/>
      <c r="AI367" s="36"/>
      <c r="AJ367" s="36"/>
      <c r="AK367" s="36"/>
      <c r="AL367" s="36"/>
      <c r="AM367" s="36"/>
      <c r="AN367" s="36"/>
      <c r="AO367" s="36"/>
      <c r="AP367" s="36"/>
      <c r="AQ367" s="36"/>
      <c r="AR367" s="36"/>
      <c r="AS367" s="36"/>
      <c r="AT367" s="36"/>
      <c r="AU367" s="36"/>
      <c r="AV367" s="36"/>
      <c r="AW367" s="36"/>
      <c r="AX367" s="36"/>
      <c r="AY367" s="36"/>
      <c r="AZ367" s="36"/>
      <c r="BA367" s="36"/>
      <c r="BB367" s="36"/>
      <c r="BC367" s="36"/>
      <c r="BD367" s="36"/>
      <c r="BE367" s="36"/>
      <c r="BF367" s="36"/>
      <c r="BG367" s="36"/>
      <c r="BH367" s="36"/>
      <c r="BI367" s="36"/>
      <c r="BJ367" s="36"/>
      <c r="BK367" s="36"/>
      <c r="BL367" s="36"/>
      <c r="BM367" s="36"/>
      <c r="BN367" s="36"/>
      <c r="BO367" s="36"/>
      <c r="BP367" s="36"/>
      <c r="BQ367" s="36"/>
      <c r="BR367" s="36"/>
      <c r="BS367" s="36"/>
    </row>
    <row r="368" spans="1:71" s="12" customFormat="1" ht="12.75">
      <c r="A368" s="1"/>
      <c r="C368" s="13"/>
      <c r="D368" s="13"/>
      <c r="E368" s="13"/>
      <c r="F368" s="13"/>
      <c r="G368" s="14"/>
      <c r="H368" s="6"/>
      <c r="I368" s="36"/>
      <c r="J368" s="36"/>
      <c r="K368" s="36"/>
      <c r="L368" s="36"/>
      <c r="M368" s="196"/>
      <c r="N368" s="196"/>
      <c r="O368" s="32"/>
      <c r="P368" s="32"/>
      <c r="Q368" s="32"/>
      <c r="R368" s="32"/>
      <c r="S368" s="32"/>
      <c r="T368" s="32"/>
      <c r="U368" s="32"/>
      <c r="V368" s="32"/>
      <c r="W368" s="32"/>
      <c r="X368" s="38" t="s">
        <v>608</v>
      </c>
      <c r="Y368" s="192" t="s">
        <v>609</v>
      </c>
      <c r="Z368" s="192" t="s">
        <v>605</v>
      </c>
      <c r="AA368" s="192" t="s">
        <v>1340</v>
      </c>
      <c r="AB368" s="192" t="s">
        <v>607</v>
      </c>
      <c r="AC368" s="42"/>
      <c r="AD368" s="42"/>
      <c r="AE368" s="42"/>
      <c r="AF368" s="36"/>
      <c r="AG368" s="36"/>
      <c r="AH368" s="36"/>
      <c r="AI368" s="36"/>
      <c r="AJ368" s="36"/>
      <c r="AK368" s="36"/>
      <c r="AL368" s="36"/>
      <c r="AM368" s="36"/>
      <c r="AN368" s="36"/>
      <c r="AO368" s="36"/>
      <c r="AP368" s="36"/>
      <c r="AQ368" s="36"/>
      <c r="AR368" s="36"/>
      <c r="AS368" s="36"/>
      <c r="AT368" s="36"/>
      <c r="AU368" s="36"/>
      <c r="AV368" s="36"/>
      <c r="AW368" s="36"/>
      <c r="AX368" s="36"/>
      <c r="AY368" s="36"/>
      <c r="AZ368" s="36"/>
      <c r="BA368" s="36"/>
      <c r="BB368" s="36"/>
      <c r="BC368" s="36"/>
      <c r="BD368" s="36"/>
      <c r="BE368" s="36"/>
      <c r="BF368" s="36"/>
      <c r="BG368" s="36"/>
      <c r="BH368" s="36"/>
      <c r="BI368" s="36"/>
      <c r="BJ368" s="36"/>
      <c r="BK368" s="36"/>
      <c r="BL368" s="36"/>
      <c r="BM368" s="36"/>
      <c r="BN368" s="36"/>
      <c r="BO368" s="36"/>
      <c r="BP368" s="36"/>
      <c r="BQ368" s="36"/>
      <c r="BR368" s="36"/>
      <c r="BS368" s="36"/>
    </row>
    <row r="369" spans="1:71" s="12" customFormat="1" ht="12.75">
      <c r="A369" s="1"/>
      <c r="C369" s="13"/>
      <c r="D369" s="13"/>
      <c r="E369" s="13"/>
      <c r="F369" s="13"/>
      <c r="G369" s="14"/>
      <c r="H369" s="6"/>
      <c r="I369" s="36"/>
      <c r="J369" s="36"/>
      <c r="K369" s="36"/>
      <c r="L369" s="36"/>
      <c r="M369" s="196"/>
      <c r="N369" s="196"/>
      <c r="O369" s="32"/>
      <c r="P369" s="32"/>
      <c r="Q369" s="32"/>
      <c r="R369" s="32"/>
      <c r="S369" s="32"/>
      <c r="T369" s="32"/>
      <c r="U369" s="32"/>
      <c r="V369" s="32"/>
      <c r="W369" s="32"/>
      <c r="X369" s="38" t="s">
        <v>1342</v>
      </c>
      <c r="Y369" s="192" t="s">
        <v>1343</v>
      </c>
      <c r="Z369" s="192" t="s">
        <v>1339</v>
      </c>
      <c r="AA369" s="192" t="s">
        <v>1345</v>
      </c>
      <c r="AB369" s="192" t="s">
        <v>1341</v>
      </c>
      <c r="AC369" s="42"/>
      <c r="AD369" s="42"/>
      <c r="AE369" s="42"/>
      <c r="AF369" s="36"/>
      <c r="AG369" s="36"/>
      <c r="AH369" s="36"/>
      <c r="AI369" s="36"/>
      <c r="AJ369" s="36"/>
      <c r="AK369" s="36"/>
      <c r="AL369" s="36"/>
      <c r="AM369" s="36"/>
      <c r="AN369" s="36"/>
      <c r="AO369" s="36"/>
      <c r="AP369" s="36"/>
      <c r="AQ369" s="36"/>
      <c r="AR369" s="36"/>
      <c r="AS369" s="36"/>
      <c r="AT369" s="36"/>
      <c r="AU369" s="36"/>
      <c r="AV369" s="36"/>
      <c r="AW369" s="36"/>
      <c r="AX369" s="36"/>
      <c r="AY369" s="36"/>
      <c r="AZ369" s="36"/>
      <c r="BA369" s="36"/>
      <c r="BB369" s="36"/>
      <c r="BC369" s="36"/>
      <c r="BD369" s="36"/>
      <c r="BE369" s="36"/>
      <c r="BF369" s="36"/>
      <c r="BG369" s="36"/>
      <c r="BH369" s="36"/>
      <c r="BI369" s="36"/>
      <c r="BJ369" s="36"/>
      <c r="BK369" s="36"/>
      <c r="BL369" s="36"/>
      <c r="BM369" s="36"/>
      <c r="BN369" s="36"/>
      <c r="BO369" s="36"/>
      <c r="BP369" s="36"/>
      <c r="BQ369" s="36"/>
      <c r="BR369" s="36"/>
      <c r="BS369" s="36"/>
    </row>
    <row r="370" spans="1:71" s="12" customFormat="1" ht="12.75">
      <c r="A370" s="1"/>
      <c r="C370" s="13"/>
      <c r="D370" s="13"/>
      <c r="E370" s="13"/>
      <c r="F370" s="13"/>
      <c r="G370" s="14"/>
      <c r="H370" s="6"/>
      <c r="I370" s="36"/>
      <c r="J370" s="36"/>
      <c r="K370" s="36"/>
      <c r="L370" s="36"/>
      <c r="M370" s="196"/>
      <c r="N370" s="196"/>
      <c r="O370" s="32"/>
      <c r="P370" s="32"/>
      <c r="Q370" s="32"/>
      <c r="R370" s="32"/>
      <c r="S370" s="32"/>
      <c r="T370" s="32"/>
      <c r="U370" s="32"/>
      <c r="V370" s="32"/>
      <c r="W370" s="32"/>
      <c r="X370" s="38" t="s">
        <v>1347</v>
      </c>
      <c r="Y370" s="192" t="s">
        <v>1348</v>
      </c>
      <c r="Z370" s="192" t="s">
        <v>1344</v>
      </c>
      <c r="AA370" s="192" t="s">
        <v>1349</v>
      </c>
      <c r="AB370" s="192" t="s">
        <v>1346</v>
      </c>
      <c r="AC370" s="42"/>
      <c r="AD370" s="42"/>
      <c r="AE370" s="42"/>
      <c r="AF370" s="36"/>
      <c r="AG370" s="36"/>
      <c r="AH370" s="36"/>
      <c r="AI370" s="36"/>
      <c r="AJ370" s="36"/>
      <c r="AK370" s="36"/>
      <c r="AL370" s="36"/>
      <c r="AM370" s="36"/>
      <c r="AN370" s="36"/>
      <c r="AO370" s="36"/>
      <c r="AP370" s="36"/>
      <c r="AQ370" s="36"/>
      <c r="AR370" s="36"/>
      <c r="AS370" s="36"/>
      <c r="AT370" s="36"/>
      <c r="AU370" s="36"/>
      <c r="AV370" s="36"/>
      <c r="AW370" s="36"/>
      <c r="AX370" s="36"/>
      <c r="AY370" s="36"/>
      <c r="AZ370" s="36"/>
      <c r="BA370" s="36"/>
      <c r="BB370" s="36"/>
      <c r="BC370" s="36"/>
      <c r="BD370" s="36"/>
      <c r="BE370" s="36"/>
      <c r="BF370" s="36"/>
      <c r="BG370" s="36"/>
      <c r="BH370" s="36"/>
      <c r="BI370" s="36"/>
      <c r="BJ370" s="36"/>
      <c r="BK370" s="36"/>
      <c r="BL370" s="36"/>
      <c r="BM370" s="36"/>
      <c r="BN370" s="36"/>
      <c r="BO370" s="36"/>
      <c r="BP370" s="36"/>
      <c r="BQ370" s="36"/>
      <c r="BR370" s="36"/>
      <c r="BS370" s="36"/>
    </row>
    <row r="371" spans="1:71" s="12" customFormat="1" ht="12.75">
      <c r="A371" s="1"/>
      <c r="C371" s="13"/>
      <c r="D371" s="13"/>
      <c r="E371" s="13"/>
      <c r="F371" s="13"/>
      <c r="G371" s="14"/>
      <c r="H371" s="6"/>
      <c r="I371" s="36"/>
      <c r="J371" s="36"/>
      <c r="K371" s="36"/>
      <c r="L371" s="36"/>
      <c r="M371" s="196"/>
      <c r="N371" s="196"/>
      <c r="O371" s="32"/>
      <c r="P371" s="32"/>
      <c r="Q371" s="32"/>
      <c r="R371" s="32"/>
      <c r="S371" s="32"/>
      <c r="T371" s="32"/>
      <c r="U371" s="32"/>
      <c r="V371" s="32"/>
      <c r="W371" s="32"/>
      <c r="X371" s="38" t="s">
        <v>1350</v>
      </c>
      <c r="Y371" s="192" t="s">
        <v>1351</v>
      </c>
      <c r="Z371" s="192" t="s">
        <v>1642</v>
      </c>
      <c r="AA371" s="192" t="s">
        <v>2250</v>
      </c>
      <c r="AB371" s="192" t="s">
        <v>2660</v>
      </c>
      <c r="AC371" s="42"/>
      <c r="AD371" s="42"/>
      <c r="AE371" s="42"/>
      <c r="AF371" s="36"/>
      <c r="AG371" s="36"/>
      <c r="AH371" s="36"/>
      <c r="AI371" s="36"/>
      <c r="AJ371" s="36"/>
      <c r="AK371" s="36"/>
      <c r="AL371" s="36"/>
      <c r="AM371" s="36"/>
      <c r="AN371" s="36"/>
      <c r="AO371" s="36"/>
      <c r="AP371" s="36"/>
      <c r="AQ371" s="36"/>
      <c r="AR371" s="36"/>
      <c r="AS371" s="36"/>
      <c r="AT371" s="36"/>
      <c r="AU371" s="36"/>
      <c r="AV371" s="36"/>
      <c r="AW371" s="36"/>
      <c r="AX371" s="36"/>
      <c r="AY371" s="36"/>
      <c r="AZ371" s="36"/>
      <c r="BA371" s="36"/>
      <c r="BB371" s="36"/>
      <c r="BC371" s="36"/>
      <c r="BD371" s="36"/>
      <c r="BE371" s="36"/>
      <c r="BF371" s="36"/>
      <c r="BG371" s="36"/>
      <c r="BH371" s="36"/>
      <c r="BI371" s="36"/>
      <c r="BJ371" s="36"/>
      <c r="BK371" s="36"/>
      <c r="BL371" s="36"/>
      <c r="BM371" s="36"/>
      <c r="BN371" s="36"/>
      <c r="BO371" s="36"/>
      <c r="BP371" s="36"/>
      <c r="BQ371" s="36"/>
      <c r="BR371" s="36"/>
      <c r="BS371" s="36"/>
    </row>
    <row r="372" spans="1:71" s="12" customFormat="1" ht="12.75">
      <c r="A372" s="1"/>
      <c r="C372" s="13"/>
      <c r="D372" s="13"/>
      <c r="E372" s="13"/>
      <c r="F372" s="13"/>
      <c r="G372" s="14"/>
      <c r="H372" s="6"/>
      <c r="I372" s="36"/>
      <c r="J372" s="36"/>
      <c r="K372" s="36"/>
      <c r="L372" s="36"/>
      <c r="M372" s="196"/>
      <c r="N372" s="196"/>
      <c r="O372" s="32"/>
      <c r="P372" s="32"/>
      <c r="Q372" s="32"/>
      <c r="R372" s="32"/>
      <c r="S372" s="32"/>
      <c r="T372" s="32"/>
      <c r="U372" s="32"/>
      <c r="V372" s="32"/>
      <c r="W372" s="32"/>
      <c r="X372" s="38" t="s">
        <v>2252</v>
      </c>
      <c r="Y372" s="192" t="s">
        <v>2253</v>
      </c>
      <c r="Z372" s="192" t="s">
        <v>2249</v>
      </c>
      <c r="AA372" s="192" t="s">
        <v>2255</v>
      </c>
      <c r="AB372" s="192" t="s">
        <v>2251</v>
      </c>
      <c r="AC372" s="42"/>
      <c r="AD372" s="42"/>
      <c r="AE372" s="42"/>
      <c r="AF372" s="36"/>
      <c r="AG372" s="36"/>
      <c r="AH372" s="36"/>
      <c r="AI372" s="36"/>
      <c r="AJ372" s="36"/>
      <c r="AK372" s="36"/>
      <c r="AL372" s="36"/>
      <c r="AM372" s="36"/>
      <c r="AN372" s="36"/>
      <c r="AO372" s="36"/>
      <c r="AP372" s="36"/>
      <c r="AQ372" s="36"/>
      <c r="AR372" s="36"/>
      <c r="AS372" s="36"/>
      <c r="AT372" s="36"/>
      <c r="AU372" s="36"/>
      <c r="AV372" s="36"/>
      <c r="AW372" s="36"/>
      <c r="AX372" s="36"/>
      <c r="AY372" s="36"/>
      <c r="AZ372" s="36"/>
      <c r="BA372" s="36"/>
      <c r="BB372" s="36"/>
      <c r="BC372" s="36"/>
      <c r="BD372" s="36"/>
      <c r="BE372" s="36"/>
      <c r="BF372" s="36"/>
      <c r="BG372" s="36"/>
      <c r="BH372" s="36"/>
      <c r="BI372" s="36"/>
      <c r="BJ372" s="36"/>
      <c r="BK372" s="36"/>
      <c r="BL372" s="36"/>
      <c r="BM372" s="36"/>
      <c r="BN372" s="36"/>
      <c r="BO372" s="36"/>
      <c r="BP372" s="36"/>
      <c r="BQ372" s="36"/>
      <c r="BR372" s="36"/>
      <c r="BS372" s="36"/>
    </row>
    <row r="373" spans="1:71" s="12" customFormat="1" ht="12.75">
      <c r="A373" s="1"/>
      <c r="C373" s="13"/>
      <c r="D373" s="13"/>
      <c r="E373" s="13"/>
      <c r="F373" s="13"/>
      <c r="G373" s="14"/>
      <c r="H373" s="6"/>
      <c r="I373" s="36"/>
      <c r="J373" s="36"/>
      <c r="K373" s="36"/>
      <c r="L373" s="36"/>
      <c r="M373" s="196"/>
      <c r="N373" s="196"/>
      <c r="O373" s="32"/>
      <c r="P373" s="32"/>
      <c r="Q373" s="32"/>
      <c r="R373" s="32"/>
      <c r="S373" s="32"/>
      <c r="T373" s="32"/>
      <c r="U373" s="32"/>
      <c r="V373" s="32"/>
      <c r="W373" s="32"/>
      <c r="X373" s="38" t="s">
        <v>559</v>
      </c>
      <c r="Y373" s="192" t="s">
        <v>560</v>
      </c>
      <c r="Z373" s="192" t="s">
        <v>2254</v>
      </c>
      <c r="AA373" s="192" t="s">
        <v>562</v>
      </c>
      <c r="AB373" s="192" t="s">
        <v>2256</v>
      </c>
      <c r="AC373" s="42"/>
      <c r="AD373" s="42"/>
      <c r="AE373" s="42"/>
      <c r="AF373" s="36"/>
      <c r="AG373" s="36"/>
      <c r="AH373" s="36"/>
      <c r="AI373" s="36"/>
      <c r="AJ373" s="36"/>
      <c r="AK373" s="36"/>
      <c r="AL373" s="36"/>
      <c r="AM373" s="36"/>
      <c r="AN373" s="36"/>
      <c r="AO373" s="36"/>
      <c r="AP373" s="36"/>
      <c r="AQ373" s="36"/>
      <c r="AR373" s="36"/>
      <c r="AS373" s="36"/>
      <c r="AT373" s="36"/>
      <c r="AU373" s="36"/>
      <c r="AV373" s="36"/>
      <c r="AW373" s="36"/>
      <c r="AX373" s="36"/>
      <c r="AY373" s="36"/>
      <c r="AZ373" s="36"/>
      <c r="BA373" s="36"/>
      <c r="BB373" s="36"/>
      <c r="BC373" s="36"/>
      <c r="BD373" s="36"/>
      <c r="BE373" s="36"/>
      <c r="BF373" s="36"/>
      <c r="BG373" s="36"/>
      <c r="BH373" s="36"/>
      <c r="BI373" s="36"/>
      <c r="BJ373" s="36"/>
      <c r="BK373" s="36"/>
      <c r="BL373" s="36"/>
      <c r="BM373" s="36"/>
      <c r="BN373" s="36"/>
      <c r="BO373" s="36"/>
      <c r="BP373" s="36"/>
      <c r="BQ373" s="36"/>
      <c r="BR373" s="36"/>
      <c r="BS373" s="36"/>
    </row>
    <row r="374" spans="1:71" s="12" customFormat="1" ht="12.75">
      <c r="A374" s="1"/>
      <c r="C374" s="13"/>
      <c r="D374" s="13"/>
      <c r="E374" s="13"/>
      <c r="F374" s="13"/>
      <c r="G374" s="14"/>
      <c r="H374" s="6"/>
      <c r="I374" s="36"/>
      <c r="J374" s="36"/>
      <c r="K374" s="36"/>
      <c r="L374" s="36"/>
      <c r="M374" s="196"/>
      <c r="N374" s="196"/>
      <c r="O374" s="32"/>
      <c r="P374" s="32"/>
      <c r="Q374" s="32"/>
      <c r="R374" s="32"/>
      <c r="S374" s="32"/>
      <c r="T374" s="32"/>
      <c r="U374" s="32"/>
      <c r="V374" s="32"/>
      <c r="W374" s="32"/>
      <c r="X374" s="38" t="s">
        <v>564</v>
      </c>
      <c r="Y374" s="192" t="s">
        <v>565</v>
      </c>
      <c r="Z374" s="192" t="s">
        <v>561</v>
      </c>
      <c r="AA374" s="192" t="s">
        <v>567</v>
      </c>
      <c r="AB374" s="192" t="s">
        <v>563</v>
      </c>
      <c r="AC374" s="42"/>
      <c r="AD374" s="42"/>
      <c r="AE374" s="42"/>
      <c r="AF374" s="36"/>
      <c r="AG374" s="36"/>
      <c r="AH374" s="36"/>
      <c r="AI374" s="36"/>
      <c r="AJ374" s="36"/>
      <c r="AK374" s="36"/>
      <c r="AL374" s="36"/>
      <c r="AM374" s="36"/>
      <c r="AN374" s="36"/>
      <c r="AO374" s="36"/>
      <c r="AP374" s="36"/>
      <c r="AQ374" s="36"/>
      <c r="AR374" s="36"/>
      <c r="AS374" s="36"/>
      <c r="AT374" s="36"/>
      <c r="AU374" s="36"/>
      <c r="AV374" s="36"/>
      <c r="AW374" s="36"/>
      <c r="AX374" s="36"/>
      <c r="AY374" s="36"/>
      <c r="AZ374" s="36"/>
      <c r="BA374" s="36"/>
      <c r="BB374" s="36"/>
      <c r="BC374" s="36"/>
      <c r="BD374" s="36"/>
      <c r="BE374" s="36"/>
      <c r="BF374" s="36"/>
      <c r="BG374" s="36"/>
      <c r="BH374" s="36"/>
      <c r="BI374" s="36"/>
      <c r="BJ374" s="36"/>
      <c r="BK374" s="36"/>
      <c r="BL374" s="36"/>
      <c r="BM374" s="36"/>
      <c r="BN374" s="36"/>
      <c r="BO374" s="36"/>
      <c r="BP374" s="36"/>
      <c r="BQ374" s="36"/>
      <c r="BR374" s="36"/>
      <c r="BS374" s="36"/>
    </row>
    <row r="375" spans="1:71" s="12" customFormat="1" ht="12.75">
      <c r="A375" s="1"/>
      <c r="C375" s="13"/>
      <c r="D375" s="13"/>
      <c r="E375" s="13"/>
      <c r="F375" s="13"/>
      <c r="G375" s="14"/>
      <c r="H375" s="6"/>
      <c r="I375" s="36"/>
      <c r="J375" s="36"/>
      <c r="K375" s="36"/>
      <c r="L375" s="36"/>
      <c r="M375" s="196"/>
      <c r="N375" s="196"/>
      <c r="O375" s="32"/>
      <c r="P375" s="32"/>
      <c r="Q375" s="32"/>
      <c r="R375" s="32"/>
      <c r="S375" s="32"/>
      <c r="T375" s="32"/>
      <c r="U375" s="32"/>
      <c r="V375" s="32"/>
      <c r="W375" s="32"/>
      <c r="X375" s="38" t="s">
        <v>569</v>
      </c>
      <c r="Y375" s="192" t="s">
        <v>570</v>
      </c>
      <c r="Z375" s="192" t="s">
        <v>566</v>
      </c>
      <c r="AA375" s="192" t="s">
        <v>571</v>
      </c>
      <c r="AB375" s="192" t="s">
        <v>568</v>
      </c>
      <c r="AC375" s="42"/>
      <c r="AD375" s="42"/>
      <c r="AE375" s="42"/>
      <c r="AF375" s="36"/>
      <c r="AG375" s="36"/>
      <c r="AH375" s="36"/>
      <c r="AI375" s="36"/>
      <c r="AJ375" s="36"/>
      <c r="AK375" s="36"/>
      <c r="AL375" s="36"/>
      <c r="AM375" s="36"/>
      <c r="AN375" s="36"/>
      <c r="AO375" s="36"/>
      <c r="AP375" s="36"/>
      <c r="AQ375" s="36"/>
      <c r="AR375" s="36"/>
      <c r="AS375" s="36"/>
      <c r="AT375" s="36"/>
      <c r="AU375" s="36"/>
      <c r="AV375" s="36"/>
      <c r="AW375" s="36"/>
      <c r="AX375" s="36"/>
      <c r="AY375" s="36"/>
      <c r="AZ375" s="36"/>
      <c r="BA375" s="36"/>
      <c r="BB375" s="36"/>
      <c r="BC375" s="36"/>
      <c r="BD375" s="36"/>
      <c r="BE375" s="36"/>
      <c r="BF375" s="36"/>
      <c r="BG375" s="36"/>
      <c r="BH375" s="36"/>
      <c r="BI375" s="36"/>
      <c r="BJ375" s="36"/>
      <c r="BK375" s="36"/>
      <c r="BL375" s="36"/>
      <c r="BM375" s="36"/>
      <c r="BN375" s="36"/>
      <c r="BO375" s="36"/>
      <c r="BP375" s="36"/>
      <c r="BQ375" s="36"/>
      <c r="BR375" s="36"/>
      <c r="BS375" s="36"/>
    </row>
    <row r="376" spans="1:71" s="12" customFormat="1" ht="12.75">
      <c r="A376" s="1"/>
      <c r="C376" s="13"/>
      <c r="D376" s="13"/>
      <c r="E376" s="13"/>
      <c r="F376" s="13"/>
      <c r="G376" s="14"/>
      <c r="H376" s="6"/>
      <c r="I376" s="36"/>
      <c r="J376" s="36"/>
      <c r="K376" s="36"/>
      <c r="L376" s="36"/>
      <c r="M376" s="196"/>
      <c r="N376" s="196"/>
      <c r="O376" s="32"/>
      <c r="P376" s="32"/>
      <c r="Q376" s="32"/>
      <c r="R376" s="32"/>
      <c r="S376" s="32"/>
      <c r="T376" s="32"/>
      <c r="U376" s="32"/>
      <c r="V376" s="32"/>
      <c r="W376" s="32"/>
      <c r="X376" s="38" t="s">
        <v>573</v>
      </c>
      <c r="Y376" s="192" t="s">
        <v>574</v>
      </c>
      <c r="Z376" s="192" t="s">
        <v>1616</v>
      </c>
      <c r="AA376" s="192" t="s">
        <v>576</v>
      </c>
      <c r="AB376" s="192" t="s">
        <v>572</v>
      </c>
      <c r="AC376" s="42"/>
      <c r="AD376" s="42"/>
      <c r="AE376" s="42"/>
      <c r="AF376" s="36"/>
      <c r="AG376" s="36"/>
      <c r="AH376" s="36"/>
      <c r="AI376" s="36"/>
      <c r="AJ376" s="36"/>
      <c r="AK376" s="36"/>
      <c r="AL376" s="36"/>
      <c r="AM376" s="36"/>
      <c r="AN376" s="36"/>
      <c r="AO376" s="36"/>
      <c r="AP376" s="36"/>
      <c r="AQ376" s="36"/>
      <c r="AR376" s="36"/>
      <c r="AS376" s="36"/>
      <c r="AT376" s="36"/>
      <c r="AU376" s="36"/>
      <c r="AV376" s="36"/>
      <c r="AW376" s="36"/>
      <c r="AX376" s="36"/>
      <c r="AY376" s="36"/>
      <c r="AZ376" s="36"/>
      <c r="BA376" s="36"/>
      <c r="BB376" s="36"/>
      <c r="BC376" s="36"/>
      <c r="BD376" s="36"/>
      <c r="BE376" s="36"/>
      <c r="BF376" s="36"/>
      <c r="BG376" s="36"/>
      <c r="BH376" s="36"/>
      <c r="BI376" s="36"/>
      <c r="BJ376" s="36"/>
      <c r="BK376" s="36"/>
      <c r="BL376" s="36"/>
      <c r="BM376" s="36"/>
      <c r="BN376" s="36"/>
      <c r="BO376" s="36"/>
      <c r="BP376" s="36"/>
      <c r="BQ376" s="36"/>
      <c r="BR376" s="36"/>
      <c r="BS376" s="36"/>
    </row>
    <row r="377" spans="1:71" s="12" customFormat="1" ht="12.75">
      <c r="A377" s="1"/>
      <c r="C377" s="13"/>
      <c r="D377" s="13"/>
      <c r="E377" s="13"/>
      <c r="F377" s="13"/>
      <c r="G377" s="14"/>
      <c r="H377" s="6"/>
      <c r="I377" s="36"/>
      <c r="J377" s="36"/>
      <c r="K377" s="36"/>
      <c r="L377" s="36"/>
      <c r="M377" s="196"/>
      <c r="N377" s="196"/>
      <c r="O377" s="32"/>
      <c r="P377" s="32"/>
      <c r="Q377" s="32"/>
      <c r="R377" s="32"/>
      <c r="S377" s="32"/>
      <c r="T377" s="32"/>
      <c r="U377" s="32"/>
      <c r="V377" s="32"/>
      <c r="W377" s="32"/>
      <c r="X377" s="38" t="s">
        <v>578</v>
      </c>
      <c r="Y377" s="192" t="s">
        <v>579</v>
      </c>
      <c r="Z377" s="192" t="s">
        <v>575</v>
      </c>
      <c r="AA377" s="192" t="s">
        <v>581</v>
      </c>
      <c r="AB377" s="192" t="s">
        <v>577</v>
      </c>
      <c r="AC377" s="42"/>
      <c r="AD377" s="42"/>
      <c r="AE377" s="42"/>
      <c r="AF377" s="36"/>
      <c r="AG377" s="36"/>
      <c r="AH377" s="36"/>
      <c r="AI377" s="36"/>
      <c r="AJ377" s="36"/>
      <c r="AK377" s="36"/>
      <c r="AL377" s="36"/>
      <c r="AM377" s="36"/>
      <c r="AN377" s="36"/>
      <c r="AO377" s="36"/>
      <c r="AP377" s="36"/>
      <c r="AQ377" s="36"/>
      <c r="AR377" s="36"/>
      <c r="AS377" s="36"/>
      <c r="AT377" s="36"/>
      <c r="AU377" s="36"/>
      <c r="AV377" s="36"/>
      <c r="AW377" s="36"/>
      <c r="AX377" s="36"/>
      <c r="AY377" s="36"/>
      <c r="AZ377" s="36"/>
      <c r="BA377" s="36"/>
      <c r="BB377" s="36"/>
      <c r="BC377" s="36"/>
      <c r="BD377" s="36"/>
      <c r="BE377" s="36"/>
      <c r="BF377" s="36"/>
      <c r="BG377" s="36"/>
      <c r="BH377" s="36"/>
      <c r="BI377" s="36"/>
      <c r="BJ377" s="36"/>
      <c r="BK377" s="36"/>
      <c r="BL377" s="36"/>
      <c r="BM377" s="36"/>
      <c r="BN377" s="36"/>
      <c r="BO377" s="36"/>
      <c r="BP377" s="36"/>
      <c r="BQ377" s="36"/>
      <c r="BR377" s="36"/>
      <c r="BS377" s="36"/>
    </row>
    <row r="378" spans="1:71" s="12" customFormat="1" ht="12.75">
      <c r="A378" s="1"/>
      <c r="C378" s="13"/>
      <c r="D378" s="13"/>
      <c r="E378" s="13"/>
      <c r="F378" s="13"/>
      <c r="G378" s="14"/>
      <c r="H378" s="6"/>
      <c r="I378" s="36"/>
      <c r="J378" s="36"/>
      <c r="K378" s="36"/>
      <c r="L378" s="36"/>
      <c r="M378" s="196"/>
      <c r="N378" s="196"/>
      <c r="O378" s="32"/>
      <c r="P378" s="32"/>
      <c r="Q378" s="32"/>
      <c r="R378" s="32"/>
      <c r="S378" s="32"/>
      <c r="T378" s="32"/>
      <c r="U378" s="32"/>
      <c r="V378" s="32"/>
      <c r="W378" s="32"/>
      <c r="X378" s="38" t="s">
        <v>583</v>
      </c>
      <c r="Y378" s="192" t="s">
        <v>584</v>
      </c>
      <c r="Z378" s="192" t="s">
        <v>580</v>
      </c>
      <c r="AA378" s="192" t="s">
        <v>586</v>
      </c>
      <c r="AB378" s="192" t="s">
        <v>582</v>
      </c>
      <c r="AC378" s="42"/>
      <c r="AD378" s="42"/>
      <c r="AE378" s="42"/>
      <c r="AF378" s="36"/>
      <c r="AG378" s="36"/>
      <c r="AH378" s="36"/>
      <c r="AI378" s="36"/>
      <c r="AJ378" s="36"/>
      <c r="AK378" s="36"/>
      <c r="AL378" s="36"/>
      <c r="AM378" s="36"/>
      <c r="AN378" s="36"/>
      <c r="AO378" s="36"/>
      <c r="AP378" s="36"/>
      <c r="AQ378" s="36"/>
      <c r="AR378" s="36"/>
      <c r="AS378" s="36"/>
      <c r="AT378" s="36"/>
      <c r="AU378" s="36"/>
      <c r="AV378" s="36"/>
      <c r="AW378" s="36"/>
      <c r="AX378" s="36"/>
      <c r="AY378" s="36"/>
      <c r="AZ378" s="36"/>
      <c r="BA378" s="36"/>
      <c r="BB378" s="36"/>
      <c r="BC378" s="36"/>
      <c r="BD378" s="36"/>
      <c r="BE378" s="36"/>
      <c r="BF378" s="36"/>
      <c r="BG378" s="36"/>
      <c r="BH378" s="36"/>
      <c r="BI378" s="36"/>
      <c r="BJ378" s="36"/>
      <c r="BK378" s="36"/>
      <c r="BL378" s="36"/>
      <c r="BM378" s="36"/>
      <c r="BN378" s="36"/>
      <c r="BO378" s="36"/>
      <c r="BP378" s="36"/>
      <c r="BQ378" s="36"/>
      <c r="BR378" s="36"/>
      <c r="BS378" s="36"/>
    </row>
    <row r="379" spans="1:71" s="12" customFormat="1" ht="12.75">
      <c r="A379" s="1"/>
      <c r="C379" s="13"/>
      <c r="D379" s="13"/>
      <c r="E379" s="13"/>
      <c r="F379" s="13"/>
      <c r="G379" s="14"/>
      <c r="H379" s="6"/>
      <c r="I379" s="36"/>
      <c r="J379" s="36"/>
      <c r="K379" s="36"/>
      <c r="L379" s="36"/>
      <c r="M379" s="196"/>
      <c r="N379" s="196"/>
      <c r="O379" s="32"/>
      <c r="P379" s="32"/>
      <c r="Q379" s="32"/>
      <c r="R379" s="32"/>
      <c r="S379" s="32"/>
      <c r="T379" s="32"/>
      <c r="U379" s="32"/>
      <c r="V379" s="32"/>
      <c r="W379" s="32"/>
      <c r="X379" s="38" t="s">
        <v>2800</v>
      </c>
      <c r="Y379" s="192" t="s">
        <v>2801</v>
      </c>
      <c r="Z379" s="192" t="s">
        <v>585</v>
      </c>
      <c r="AA379" s="192" t="s">
        <v>2803</v>
      </c>
      <c r="AB379" s="192" t="s">
        <v>587</v>
      </c>
      <c r="AC379" s="42"/>
      <c r="AD379" s="42"/>
      <c r="AE379" s="42"/>
      <c r="AF379" s="36"/>
      <c r="AG379" s="36"/>
      <c r="AH379" s="36"/>
      <c r="AI379" s="36"/>
      <c r="AJ379" s="36"/>
      <c r="AK379" s="36"/>
      <c r="AL379" s="36"/>
      <c r="AM379" s="36"/>
      <c r="AN379" s="36"/>
      <c r="AO379" s="36"/>
      <c r="AP379" s="36"/>
      <c r="AQ379" s="36"/>
      <c r="AR379" s="36"/>
      <c r="AS379" s="36"/>
      <c r="AT379" s="36"/>
      <c r="AU379" s="36"/>
      <c r="AV379" s="36"/>
      <c r="AW379" s="36"/>
      <c r="AX379" s="36"/>
      <c r="AY379" s="36"/>
      <c r="AZ379" s="36"/>
      <c r="BA379" s="36"/>
      <c r="BB379" s="36"/>
      <c r="BC379" s="36"/>
      <c r="BD379" s="36"/>
      <c r="BE379" s="36"/>
      <c r="BF379" s="36"/>
      <c r="BG379" s="36"/>
      <c r="BH379" s="36"/>
      <c r="BI379" s="36"/>
      <c r="BJ379" s="36"/>
      <c r="BK379" s="36"/>
      <c r="BL379" s="36"/>
      <c r="BM379" s="36"/>
      <c r="BN379" s="36"/>
      <c r="BO379" s="36"/>
      <c r="BP379" s="36"/>
      <c r="BQ379" s="36"/>
      <c r="BR379" s="36"/>
      <c r="BS379" s="36"/>
    </row>
    <row r="380" spans="1:71" s="12" customFormat="1" ht="12.75">
      <c r="A380" s="1"/>
      <c r="C380" s="13"/>
      <c r="D380" s="13"/>
      <c r="E380" s="13"/>
      <c r="F380" s="13"/>
      <c r="G380" s="14"/>
      <c r="H380" s="6"/>
      <c r="I380" s="36"/>
      <c r="J380" s="36"/>
      <c r="K380" s="36"/>
      <c r="L380" s="36"/>
      <c r="M380" s="196"/>
      <c r="N380" s="196"/>
      <c r="O380" s="32"/>
      <c r="P380" s="32"/>
      <c r="Q380" s="32"/>
      <c r="R380" s="32"/>
      <c r="S380" s="32"/>
      <c r="T380" s="32"/>
      <c r="U380" s="32"/>
      <c r="V380" s="32"/>
      <c r="W380" s="32"/>
      <c r="X380" s="38" t="s">
        <v>2805</v>
      </c>
      <c r="Y380" s="192" t="s">
        <v>2806</v>
      </c>
      <c r="Z380" s="192" t="s">
        <v>2802</v>
      </c>
      <c r="AA380" s="192" t="s">
        <v>522</v>
      </c>
      <c r="AB380" s="192" t="s">
        <v>2804</v>
      </c>
      <c r="AC380" s="42"/>
      <c r="AD380" s="42"/>
      <c r="AE380" s="42"/>
      <c r="AF380" s="36"/>
      <c r="AG380" s="36"/>
      <c r="AH380" s="36"/>
      <c r="AI380" s="36"/>
      <c r="AJ380" s="36"/>
      <c r="AK380" s="36"/>
      <c r="AL380" s="36"/>
      <c r="AM380" s="36"/>
      <c r="AN380" s="36"/>
      <c r="AO380" s="36"/>
      <c r="AP380" s="36"/>
      <c r="AQ380" s="36"/>
      <c r="AR380" s="36"/>
      <c r="AS380" s="36"/>
      <c r="AT380" s="36"/>
      <c r="AU380" s="36"/>
      <c r="AV380" s="36"/>
      <c r="AW380" s="36"/>
      <c r="AX380" s="36"/>
      <c r="AY380" s="36"/>
      <c r="AZ380" s="36"/>
      <c r="BA380" s="36"/>
      <c r="BB380" s="36"/>
      <c r="BC380" s="36"/>
      <c r="BD380" s="36"/>
      <c r="BE380" s="36"/>
      <c r="BF380" s="36"/>
      <c r="BG380" s="36"/>
      <c r="BH380" s="36"/>
      <c r="BI380" s="36"/>
      <c r="BJ380" s="36"/>
      <c r="BK380" s="36"/>
      <c r="BL380" s="36"/>
      <c r="BM380" s="36"/>
      <c r="BN380" s="36"/>
      <c r="BO380" s="36"/>
      <c r="BP380" s="36"/>
      <c r="BQ380" s="36"/>
      <c r="BR380" s="36"/>
      <c r="BS380" s="36"/>
    </row>
    <row r="381" spans="1:71" s="12" customFormat="1" ht="12.75">
      <c r="A381" s="1"/>
      <c r="C381" s="13"/>
      <c r="D381" s="13"/>
      <c r="E381" s="13"/>
      <c r="F381" s="13"/>
      <c r="G381" s="14"/>
      <c r="H381" s="6"/>
      <c r="I381" s="36"/>
      <c r="J381" s="36"/>
      <c r="K381" s="36"/>
      <c r="L381" s="36"/>
      <c r="M381" s="196"/>
      <c r="N381" s="196"/>
      <c r="O381" s="32"/>
      <c r="P381" s="32"/>
      <c r="Q381" s="32"/>
      <c r="R381" s="32"/>
      <c r="S381" s="32"/>
      <c r="T381" s="32"/>
      <c r="U381" s="32"/>
      <c r="V381" s="32"/>
      <c r="W381" s="32"/>
      <c r="X381" s="38" t="s">
        <v>524</v>
      </c>
      <c r="Y381" s="192" t="s">
        <v>525</v>
      </c>
      <c r="Z381" s="192" t="s">
        <v>2807</v>
      </c>
      <c r="AA381" s="192" t="s">
        <v>527</v>
      </c>
      <c r="AB381" s="192" t="s">
        <v>523</v>
      </c>
      <c r="AC381" s="42"/>
      <c r="AD381" s="42"/>
      <c r="AE381" s="42"/>
      <c r="AF381" s="36"/>
      <c r="AG381" s="36"/>
      <c r="AH381" s="36"/>
      <c r="AI381" s="36"/>
      <c r="AJ381" s="36"/>
      <c r="AK381" s="36"/>
      <c r="AL381" s="36"/>
      <c r="AM381" s="36"/>
      <c r="AN381" s="36"/>
      <c r="AO381" s="36"/>
      <c r="AP381" s="36"/>
      <c r="AQ381" s="36"/>
      <c r="AR381" s="36"/>
      <c r="AS381" s="36"/>
      <c r="AT381" s="36"/>
      <c r="AU381" s="36"/>
      <c r="AV381" s="36"/>
      <c r="AW381" s="36"/>
      <c r="AX381" s="36"/>
      <c r="AY381" s="36"/>
      <c r="AZ381" s="36"/>
      <c r="BA381" s="36"/>
      <c r="BB381" s="36"/>
      <c r="BC381" s="36"/>
      <c r="BD381" s="36"/>
      <c r="BE381" s="36"/>
      <c r="BF381" s="36"/>
      <c r="BG381" s="36"/>
      <c r="BH381" s="36"/>
      <c r="BI381" s="36"/>
      <c r="BJ381" s="36"/>
      <c r="BK381" s="36"/>
      <c r="BL381" s="36"/>
      <c r="BM381" s="36"/>
      <c r="BN381" s="36"/>
      <c r="BO381" s="36"/>
      <c r="BP381" s="36"/>
      <c r="BQ381" s="36"/>
      <c r="BR381" s="36"/>
      <c r="BS381" s="36"/>
    </row>
    <row r="382" spans="1:71" s="12" customFormat="1" ht="12.75">
      <c r="A382" s="1"/>
      <c r="C382" s="13"/>
      <c r="D382" s="13"/>
      <c r="E382" s="13"/>
      <c r="F382" s="13"/>
      <c r="G382" s="14"/>
      <c r="H382" s="6"/>
      <c r="I382" s="36"/>
      <c r="J382" s="36"/>
      <c r="K382" s="36"/>
      <c r="L382" s="36"/>
      <c r="M382" s="196"/>
      <c r="N382" s="196"/>
      <c r="O382" s="32"/>
      <c r="P382" s="32"/>
      <c r="Q382" s="32"/>
      <c r="R382" s="32"/>
      <c r="S382" s="32"/>
      <c r="T382" s="32"/>
      <c r="U382" s="32"/>
      <c r="V382" s="32"/>
      <c r="W382" s="32"/>
      <c r="X382" s="38" t="s">
        <v>516</v>
      </c>
      <c r="Y382" s="192" t="s">
        <v>517</v>
      </c>
      <c r="Z382" s="192" t="s">
        <v>526</v>
      </c>
      <c r="AA382" s="192" t="s">
        <v>1971</v>
      </c>
      <c r="AB382" s="192" t="s">
        <v>515</v>
      </c>
      <c r="AC382" s="42"/>
      <c r="AD382" s="42"/>
      <c r="AE382" s="42"/>
      <c r="AF382" s="36"/>
      <c r="AG382" s="36"/>
      <c r="AH382" s="36"/>
      <c r="AI382" s="36"/>
      <c r="AJ382" s="36"/>
      <c r="AK382" s="36"/>
      <c r="AL382" s="36"/>
      <c r="AM382" s="36"/>
      <c r="AN382" s="36"/>
      <c r="AO382" s="36"/>
      <c r="AP382" s="36"/>
      <c r="AQ382" s="36"/>
      <c r="AR382" s="36"/>
      <c r="AS382" s="36"/>
      <c r="AT382" s="36"/>
      <c r="AU382" s="36"/>
      <c r="AV382" s="36"/>
      <c r="AW382" s="36"/>
      <c r="AX382" s="36"/>
      <c r="AY382" s="36"/>
      <c r="AZ382" s="36"/>
      <c r="BA382" s="36"/>
      <c r="BB382" s="36"/>
      <c r="BC382" s="36"/>
      <c r="BD382" s="36"/>
      <c r="BE382" s="36"/>
      <c r="BF382" s="36"/>
      <c r="BG382" s="36"/>
      <c r="BH382" s="36"/>
      <c r="BI382" s="36"/>
      <c r="BJ382" s="36"/>
      <c r="BK382" s="36"/>
      <c r="BL382" s="36"/>
      <c r="BM382" s="36"/>
      <c r="BN382" s="36"/>
      <c r="BO382" s="36"/>
      <c r="BP382" s="36"/>
      <c r="BQ382" s="36"/>
      <c r="BR382" s="36"/>
      <c r="BS382" s="36"/>
    </row>
    <row r="383" spans="1:71" s="12" customFormat="1" ht="12.75">
      <c r="A383" s="1"/>
      <c r="C383" s="13"/>
      <c r="D383" s="13"/>
      <c r="E383" s="13"/>
      <c r="F383" s="13"/>
      <c r="G383" s="14"/>
      <c r="H383" s="6"/>
      <c r="I383" s="36"/>
      <c r="J383" s="36"/>
      <c r="K383" s="36"/>
      <c r="L383" s="36"/>
      <c r="M383" s="196"/>
      <c r="N383" s="196"/>
      <c r="O383" s="32"/>
      <c r="P383" s="32"/>
      <c r="Q383" s="32"/>
      <c r="R383" s="32"/>
      <c r="S383" s="32"/>
      <c r="T383" s="32"/>
      <c r="U383" s="32"/>
      <c r="V383" s="32"/>
      <c r="W383" s="32"/>
      <c r="X383" s="38" t="s">
        <v>1628</v>
      </c>
      <c r="Y383" s="192" t="s">
        <v>1973</v>
      </c>
      <c r="Z383" s="192" t="s">
        <v>518</v>
      </c>
      <c r="AA383" s="192" t="s">
        <v>1975</v>
      </c>
      <c r="AB383" s="192" t="s">
        <v>1972</v>
      </c>
      <c r="AC383" s="42"/>
      <c r="AD383" s="42"/>
      <c r="AE383" s="42"/>
      <c r="AF383" s="36"/>
      <c r="AG383" s="36"/>
      <c r="AH383" s="36"/>
      <c r="AI383" s="36"/>
      <c r="AJ383" s="36"/>
      <c r="AK383" s="36"/>
      <c r="AL383" s="36"/>
      <c r="AM383" s="36"/>
      <c r="AN383" s="36"/>
      <c r="AO383" s="36"/>
      <c r="AP383" s="36"/>
      <c r="AQ383" s="36"/>
      <c r="AR383" s="36"/>
      <c r="AS383" s="36"/>
      <c r="AT383" s="36"/>
      <c r="AU383" s="36"/>
      <c r="AV383" s="36"/>
      <c r="AW383" s="36"/>
      <c r="AX383" s="36"/>
      <c r="AY383" s="36"/>
      <c r="AZ383" s="36"/>
      <c r="BA383" s="36"/>
      <c r="BB383" s="36"/>
      <c r="BC383" s="36"/>
      <c r="BD383" s="36"/>
      <c r="BE383" s="36"/>
      <c r="BF383" s="36"/>
      <c r="BG383" s="36"/>
      <c r="BH383" s="36"/>
      <c r="BI383" s="36"/>
      <c r="BJ383" s="36"/>
      <c r="BK383" s="36"/>
      <c r="BL383" s="36"/>
      <c r="BM383" s="36"/>
      <c r="BN383" s="36"/>
      <c r="BO383" s="36"/>
      <c r="BP383" s="36"/>
      <c r="BQ383" s="36"/>
      <c r="BR383" s="36"/>
      <c r="BS383" s="36"/>
    </row>
    <row r="384" spans="1:71" s="12" customFormat="1" ht="12.75">
      <c r="A384" s="1"/>
      <c r="C384" s="13"/>
      <c r="D384" s="13"/>
      <c r="E384" s="13"/>
      <c r="F384" s="13"/>
      <c r="G384" s="14"/>
      <c r="H384" s="6"/>
      <c r="I384" s="36"/>
      <c r="J384" s="36"/>
      <c r="K384" s="36"/>
      <c r="L384" s="36"/>
      <c r="M384" s="196"/>
      <c r="N384" s="196"/>
      <c r="O384" s="32"/>
      <c r="P384" s="32"/>
      <c r="Q384" s="32"/>
      <c r="R384" s="32"/>
      <c r="S384" s="32"/>
      <c r="T384" s="32"/>
      <c r="U384" s="32"/>
      <c r="V384" s="32"/>
      <c r="W384" s="32"/>
      <c r="X384" s="38" t="s">
        <v>1977</v>
      </c>
      <c r="Y384" s="192" t="s">
        <v>1978</v>
      </c>
      <c r="Z384" s="192" t="s">
        <v>1974</v>
      </c>
      <c r="AA384" s="192" t="s">
        <v>552</v>
      </c>
      <c r="AB384" s="192" t="s">
        <v>1976</v>
      </c>
      <c r="AC384" s="42"/>
      <c r="AD384" s="42"/>
      <c r="AE384" s="42"/>
      <c r="AF384" s="36"/>
      <c r="AG384" s="36"/>
      <c r="AH384" s="36"/>
      <c r="AI384" s="36"/>
      <c r="AJ384" s="36"/>
      <c r="AK384" s="36"/>
      <c r="AL384" s="36"/>
      <c r="AM384" s="36"/>
      <c r="AN384" s="36"/>
      <c r="AO384" s="36"/>
      <c r="AP384" s="36"/>
      <c r="AQ384" s="36"/>
      <c r="AR384" s="36"/>
      <c r="AS384" s="36"/>
      <c r="AT384" s="36"/>
      <c r="AU384" s="36"/>
      <c r="AV384" s="36"/>
      <c r="AW384" s="36"/>
      <c r="AX384" s="36"/>
      <c r="AY384" s="36"/>
      <c r="AZ384" s="36"/>
      <c r="BA384" s="36"/>
      <c r="BB384" s="36"/>
      <c r="BC384" s="36"/>
      <c r="BD384" s="36"/>
      <c r="BE384" s="36"/>
      <c r="BF384" s="36"/>
      <c r="BG384" s="36"/>
      <c r="BH384" s="36"/>
      <c r="BI384" s="36"/>
      <c r="BJ384" s="36"/>
      <c r="BK384" s="36"/>
      <c r="BL384" s="36"/>
      <c r="BM384" s="36"/>
      <c r="BN384" s="36"/>
      <c r="BO384" s="36"/>
      <c r="BP384" s="36"/>
      <c r="BQ384" s="36"/>
      <c r="BR384" s="36"/>
      <c r="BS384" s="36"/>
    </row>
    <row r="385" spans="1:71" s="12" customFormat="1" ht="12.75">
      <c r="A385" s="1"/>
      <c r="C385" s="13"/>
      <c r="D385" s="13"/>
      <c r="E385" s="13"/>
      <c r="F385" s="13"/>
      <c r="G385" s="14"/>
      <c r="H385" s="6"/>
      <c r="I385" s="36"/>
      <c r="J385" s="36"/>
      <c r="K385" s="36"/>
      <c r="L385" s="36"/>
      <c r="M385" s="196"/>
      <c r="N385" s="196"/>
      <c r="O385" s="32"/>
      <c r="P385" s="32"/>
      <c r="Q385" s="32"/>
      <c r="R385" s="32"/>
      <c r="S385" s="32"/>
      <c r="T385" s="32"/>
      <c r="U385" s="32"/>
      <c r="V385" s="32"/>
      <c r="W385" s="32"/>
      <c r="X385" s="38" t="s">
        <v>554</v>
      </c>
      <c r="Y385" s="192" t="s">
        <v>555</v>
      </c>
      <c r="Z385" s="192" t="s">
        <v>1979</v>
      </c>
      <c r="AA385" s="192" t="s">
        <v>1651</v>
      </c>
      <c r="AB385" s="192" t="s">
        <v>553</v>
      </c>
      <c r="AC385" s="42"/>
      <c r="AD385" s="42"/>
      <c r="AE385" s="42"/>
      <c r="AF385" s="36"/>
      <c r="AG385" s="36"/>
      <c r="AH385" s="36"/>
      <c r="AI385" s="36"/>
      <c r="AJ385" s="36"/>
      <c r="AK385" s="36"/>
      <c r="AL385" s="36"/>
      <c r="AM385" s="36"/>
      <c r="AN385" s="36"/>
      <c r="AO385" s="36"/>
      <c r="AP385" s="36"/>
      <c r="AQ385" s="36"/>
      <c r="AR385" s="36"/>
      <c r="AS385" s="36"/>
      <c r="AT385" s="36"/>
      <c r="AU385" s="36"/>
      <c r="AV385" s="36"/>
      <c r="AW385" s="36"/>
      <c r="AX385" s="36"/>
      <c r="AY385" s="36"/>
      <c r="AZ385" s="36"/>
      <c r="BA385" s="36"/>
      <c r="BB385" s="36"/>
      <c r="BC385" s="36"/>
      <c r="BD385" s="36"/>
      <c r="BE385" s="36"/>
      <c r="BF385" s="36"/>
      <c r="BG385" s="36"/>
      <c r="BH385" s="36"/>
      <c r="BI385" s="36"/>
      <c r="BJ385" s="36"/>
      <c r="BK385" s="36"/>
      <c r="BL385" s="36"/>
      <c r="BM385" s="36"/>
      <c r="BN385" s="36"/>
      <c r="BO385" s="36"/>
      <c r="BP385" s="36"/>
      <c r="BQ385" s="36"/>
      <c r="BR385" s="36"/>
      <c r="BS385" s="36"/>
    </row>
    <row r="386" spans="1:71" s="12" customFormat="1" ht="12.75">
      <c r="A386" s="1"/>
      <c r="C386" s="13"/>
      <c r="D386" s="13"/>
      <c r="E386" s="13"/>
      <c r="F386" s="13"/>
      <c r="G386" s="14"/>
      <c r="H386" s="6"/>
      <c r="I386" s="36"/>
      <c r="J386" s="36"/>
      <c r="K386" s="36"/>
      <c r="L386" s="36"/>
      <c r="M386" s="196"/>
      <c r="N386" s="196"/>
      <c r="O386" s="32"/>
      <c r="P386" s="32"/>
      <c r="Q386" s="32"/>
      <c r="R386" s="32"/>
      <c r="S386" s="32"/>
      <c r="T386" s="32"/>
      <c r="U386" s="32"/>
      <c r="V386" s="32"/>
      <c r="W386" s="32"/>
      <c r="X386" s="38" t="s">
        <v>558</v>
      </c>
      <c r="Y386" s="192" t="s">
        <v>2819</v>
      </c>
      <c r="Z386" s="192" t="s">
        <v>556</v>
      </c>
      <c r="AA386" s="192" t="s">
        <v>2821</v>
      </c>
      <c r="AB386" s="192" t="s">
        <v>557</v>
      </c>
      <c r="AC386" s="42"/>
      <c r="AD386" s="42"/>
      <c r="AE386" s="42"/>
      <c r="AF386" s="36"/>
      <c r="AG386" s="36"/>
      <c r="AH386" s="36"/>
      <c r="AI386" s="36"/>
      <c r="AJ386" s="36"/>
      <c r="AK386" s="36"/>
      <c r="AL386" s="36"/>
      <c r="AM386" s="36"/>
      <c r="AN386" s="36"/>
      <c r="AO386" s="36"/>
      <c r="AP386" s="36"/>
      <c r="AQ386" s="36"/>
      <c r="AR386" s="36"/>
      <c r="AS386" s="36"/>
      <c r="AT386" s="36"/>
      <c r="AU386" s="36"/>
      <c r="AV386" s="36"/>
      <c r="AW386" s="36"/>
      <c r="AX386" s="36"/>
      <c r="AY386" s="36"/>
      <c r="AZ386" s="36"/>
      <c r="BA386" s="36"/>
      <c r="BB386" s="36"/>
      <c r="BC386" s="36"/>
      <c r="BD386" s="36"/>
      <c r="BE386" s="36"/>
      <c r="BF386" s="36"/>
      <c r="BG386" s="36"/>
      <c r="BH386" s="36"/>
      <c r="BI386" s="36"/>
      <c r="BJ386" s="36"/>
      <c r="BK386" s="36"/>
      <c r="BL386" s="36"/>
      <c r="BM386" s="36"/>
      <c r="BN386" s="36"/>
      <c r="BO386" s="36"/>
      <c r="BP386" s="36"/>
      <c r="BQ386" s="36"/>
      <c r="BR386" s="36"/>
      <c r="BS386" s="36"/>
    </row>
    <row r="387" spans="1:71" s="12" customFormat="1" ht="12.75">
      <c r="A387" s="1"/>
      <c r="C387" s="13"/>
      <c r="D387" s="13"/>
      <c r="E387" s="13"/>
      <c r="F387" s="13"/>
      <c r="G387" s="14"/>
      <c r="H387" s="6"/>
      <c r="I387" s="36"/>
      <c r="J387" s="36"/>
      <c r="K387" s="36"/>
      <c r="L387" s="36"/>
      <c r="M387" s="196"/>
      <c r="N387" s="196"/>
      <c r="O387" s="32"/>
      <c r="P387" s="32"/>
      <c r="Q387" s="32"/>
      <c r="R387" s="32"/>
      <c r="S387" s="32"/>
      <c r="T387" s="32"/>
      <c r="U387" s="32"/>
      <c r="V387" s="32"/>
      <c r="W387" s="32"/>
      <c r="X387" s="38" t="s">
        <v>2823</v>
      </c>
      <c r="Y387" s="192" t="s">
        <v>2824</v>
      </c>
      <c r="Z387" s="192" t="s">
        <v>2820</v>
      </c>
      <c r="AA387" s="192" t="s">
        <v>228</v>
      </c>
      <c r="AB387" s="192" t="s">
        <v>2822</v>
      </c>
      <c r="AC387" s="42"/>
      <c r="AD387" s="42"/>
      <c r="AE387" s="42"/>
      <c r="AF387" s="36"/>
      <c r="AG387" s="36"/>
      <c r="AH387" s="36"/>
      <c r="AI387" s="36"/>
      <c r="AJ387" s="36"/>
      <c r="AK387" s="36"/>
      <c r="AL387" s="36"/>
      <c r="AM387" s="36"/>
      <c r="AN387" s="36"/>
      <c r="AO387" s="36"/>
      <c r="AP387" s="36"/>
      <c r="AQ387" s="36"/>
      <c r="AR387" s="36"/>
      <c r="AS387" s="36"/>
      <c r="AT387" s="36"/>
      <c r="AU387" s="36"/>
      <c r="AV387" s="36"/>
      <c r="AW387" s="36"/>
      <c r="AX387" s="36"/>
      <c r="AY387" s="36"/>
      <c r="AZ387" s="36"/>
      <c r="BA387" s="36"/>
      <c r="BB387" s="36"/>
      <c r="BC387" s="36"/>
      <c r="BD387" s="36"/>
      <c r="BE387" s="36"/>
      <c r="BF387" s="36"/>
      <c r="BG387" s="36"/>
      <c r="BH387" s="36"/>
      <c r="BI387" s="36"/>
      <c r="BJ387" s="36"/>
      <c r="BK387" s="36"/>
      <c r="BL387" s="36"/>
      <c r="BM387" s="36"/>
      <c r="BN387" s="36"/>
      <c r="BO387" s="36"/>
      <c r="BP387" s="36"/>
      <c r="BQ387" s="36"/>
      <c r="BR387" s="36"/>
      <c r="BS387" s="36"/>
    </row>
    <row r="388" spans="1:71" s="12" customFormat="1" ht="12.75">
      <c r="A388" s="1"/>
      <c r="C388" s="13"/>
      <c r="D388" s="13"/>
      <c r="E388" s="13"/>
      <c r="F388" s="13"/>
      <c r="G388" s="14"/>
      <c r="H388" s="6"/>
      <c r="I388" s="36"/>
      <c r="J388" s="36"/>
      <c r="K388" s="36"/>
      <c r="L388" s="36"/>
      <c r="M388" s="196"/>
      <c r="N388" s="196"/>
      <c r="O388" s="32"/>
      <c r="P388" s="32"/>
      <c r="Q388" s="32"/>
      <c r="R388" s="32"/>
      <c r="S388" s="32"/>
      <c r="T388" s="32"/>
      <c r="U388" s="32"/>
      <c r="V388" s="32"/>
      <c r="W388" s="32"/>
      <c r="X388" s="38" t="s">
        <v>230</v>
      </c>
      <c r="Y388" s="192" t="s">
        <v>231</v>
      </c>
      <c r="Z388" s="192" t="s">
        <v>227</v>
      </c>
      <c r="AA388" s="192" t="s">
        <v>233</v>
      </c>
      <c r="AB388" s="192" t="s">
        <v>229</v>
      </c>
      <c r="AC388" s="42"/>
      <c r="AD388" s="42"/>
      <c r="AE388" s="42"/>
      <c r="AF388" s="36"/>
      <c r="AG388" s="36"/>
      <c r="AH388" s="36"/>
      <c r="AI388" s="36"/>
      <c r="AJ388" s="36"/>
      <c r="AK388" s="36"/>
      <c r="AL388" s="36"/>
      <c r="AM388" s="36"/>
      <c r="AN388" s="36"/>
      <c r="AO388" s="36"/>
      <c r="AP388" s="36"/>
      <c r="AQ388" s="36"/>
      <c r="AR388" s="36"/>
      <c r="AS388" s="36"/>
      <c r="AT388" s="36"/>
      <c r="AU388" s="36"/>
      <c r="AV388" s="36"/>
      <c r="AW388" s="36"/>
      <c r="AX388" s="36"/>
      <c r="AY388" s="36"/>
      <c r="AZ388" s="36"/>
      <c r="BA388" s="36"/>
      <c r="BB388" s="36"/>
      <c r="BC388" s="36"/>
      <c r="BD388" s="36"/>
      <c r="BE388" s="36"/>
      <c r="BF388" s="36"/>
      <c r="BG388" s="36"/>
      <c r="BH388" s="36"/>
      <c r="BI388" s="36"/>
      <c r="BJ388" s="36"/>
      <c r="BK388" s="36"/>
      <c r="BL388" s="36"/>
      <c r="BM388" s="36"/>
      <c r="BN388" s="36"/>
      <c r="BO388" s="36"/>
      <c r="BP388" s="36"/>
      <c r="BQ388" s="36"/>
      <c r="BR388" s="36"/>
      <c r="BS388" s="36"/>
    </row>
    <row r="389" spans="1:71" s="12" customFormat="1" ht="12.75">
      <c r="A389" s="1"/>
      <c r="C389" s="13"/>
      <c r="D389" s="13"/>
      <c r="E389" s="13"/>
      <c r="F389" s="13"/>
      <c r="G389" s="14"/>
      <c r="H389" s="6"/>
      <c r="I389" s="36"/>
      <c r="J389" s="36"/>
      <c r="K389" s="36"/>
      <c r="L389" s="36"/>
      <c r="M389" s="196"/>
      <c r="N389" s="196"/>
      <c r="O389" s="32"/>
      <c r="P389" s="32"/>
      <c r="Q389" s="32"/>
      <c r="R389" s="32"/>
      <c r="S389" s="32"/>
      <c r="T389" s="32"/>
      <c r="U389" s="32"/>
      <c r="V389" s="32"/>
      <c r="W389" s="32"/>
      <c r="X389" s="38" t="s">
        <v>2806</v>
      </c>
      <c r="Y389" s="192" t="s">
        <v>235</v>
      </c>
      <c r="Z389" s="192" t="s">
        <v>232</v>
      </c>
      <c r="AA389" s="192" t="s">
        <v>2460</v>
      </c>
      <c r="AB389" s="192" t="s">
        <v>234</v>
      </c>
      <c r="AC389" s="42"/>
      <c r="AD389" s="42"/>
      <c r="AE389" s="42"/>
      <c r="AF389" s="36"/>
      <c r="AG389" s="36"/>
      <c r="AH389" s="36"/>
      <c r="AI389" s="36"/>
      <c r="AJ389" s="36"/>
      <c r="AK389" s="36"/>
      <c r="AL389" s="36"/>
      <c r="AM389" s="36"/>
      <c r="AN389" s="36"/>
      <c r="AO389" s="36"/>
      <c r="AP389" s="36"/>
      <c r="AQ389" s="36"/>
      <c r="AR389" s="36"/>
      <c r="AS389" s="36"/>
      <c r="AT389" s="36"/>
      <c r="AU389" s="36"/>
      <c r="AV389" s="36"/>
      <c r="AW389" s="36"/>
      <c r="AX389" s="36"/>
      <c r="AY389" s="36"/>
      <c r="AZ389" s="36"/>
      <c r="BA389" s="36"/>
      <c r="BB389" s="36"/>
      <c r="BC389" s="36"/>
      <c r="BD389" s="36"/>
      <c r="BE389" s="36"/>
      <c r="BF389" s="36"/>
      <c r="BG389" s="36"/>
      <c r="BH389" s="36"/>
      <c r="BI389" s="36"/>
      <c r="BJ389" s="36"/>
      <c r="BK389" s="36"/>
      <c r="BL389" s="36"/>
      <c r="BM389" s="36"/>
      <c r="BN389" s="36"/>
      <c r="BO389" s="36"/>
      <c r="BP389" s="36"/>
      <c r="BQ389" s="36"/>
      <c r="BR389" s="36"/>
      <c r="BS389" s="36"/>
    </row>
    <row r="390" spans="1:71" s="12" customFormat="1" ht="12.75">
      <c r="A390" s="1"/>
      <c r="C390" s="13"/>
      <c r="D390" s="13"/>
      <c r="E390" s="13"/>
      <c r="F390" s="13"/>
      <c r="G390" s="14"/>
      <c r="H390" s="6"/>
      <c r="I390" s="36"/>
      <c r="J390" s="36"/>
      <c r="K390" s="36"/>
      <c r="L390" s="36"/>
      <c r="M390" s="196"/>
      <c r="N390" s="196"/>
      <c r="O390" s="32"/>
      <c r="P390" s="32"/>
      <c r="Q390" s="32"/>
      <c r="R390" s="32"/>
      <c r="S390" s="32"/>
      <c r="T390" s="32"/>
      <c r="U390" s="32"/>
      <c r="V390" s="32"/>
      <c r="W390" s="32"/>
      <c r="X390" s="38" t="s">
        <v>2462</v>
      </c>
      <c r="Y390" s="192" t="s">
        <v>2463</v>
      </c>
      <c r="Z390" s="192" t="s">
        <v>236</v>
      </c>
      <c r="AA390" s="192" t="s">
        <v>2465</v>
      </c>
      <c r="AB390" s="192" t="s">
        <v>2461</v>
      </c>
      <c r="AC390" s="42"/>
      <c r="AD390" s="42"/>
      <c r="AE390" s="42"/>
      <c r="AF390" s="36"/>
      <c r="AG390" s="36"/>
      <c r="AH390" s="36"/>
      <c r="AI390" s="36"/>
      <c r="AJ390" s="36"/>
      <c r="AK390" s="36"/>
      <c r="AL390" s="36"/>
      <c r="AM390" s="36"/>
      <c r="AN390" s="36"/>
      <c r="AO390" s="36"/>
      <c r="AP390" s="36"/>
      <c r="AQ390" s="36"/>
      <c r="AR390" s="36"/>
      <c r="AS390" s="36"/>
      <c r="AT390" s="36"/>
      <c r="AU390" s="36"/>
      <c r="AV390" s="36"/>
      <c r="AW390" s="36"/>
      <c r="AX390" s="36"/>
      <c r="AY390" s="36"/>
      <c r="AZ390" s="36"/>
      <c r="BA390" s="36"/>
      <c r="BB390" s="36"/>
      <c r="BC390" s="36"/>
      <c r="BD390" s="36"/>
      <c r="BE390" s="36"/>
      <c r="BF390" s="36"/>
      <c r="BG390" s="36"/>
      <c r="BH390" s="36"/>
      <c r="BI390" s="36"/>
      <c r="BJ390" s="36"/>
      <c r="BK390" s="36"/>
      <c r="BL390" s="36"/>
      <c r="BM390" s="36"/>
      <c r="BN390" s="36"/>
      <c r="BO390" s="36"/>
      <c r="BP390" s="36"/>
      <c r="BQ390" s="36"/>
      <c r="BR390" s="36"/>
      <c r="BS390" s="36"/>
    </row>
    <row r="391" spans="1:71" s="12" customFormat="1" ht="12.75">
      <c r="A391" s="1"/>
      <c r="C391" s="13"/>
      <c r="D391" s="13"/>
      <c r="E391" s="13"/>
      <c r="F391" s="13"/>
      <c r="G391" s="14"/>
      <c r="H391" s="6"/>
      <c r="I391" s="36"/>
      <c r="J391" s="36"/>
      <c r="K391" s="36"/>
      <c r="L391" s="36"/>
      <c r="M391" s="196"/>
      <c r="N391" s="196"/>
      <c r="O391" s="32"/>
      <c r="P391" s="32"/>
      <c r="Q391" s="32"/>
      <c r="R391" s="32"/>
      <c r="S391" s="32"/>
      <c r="T391" s="32"/>
      <c r="U391" s="32"/>
      <c r="V391" s="32"/>
      <c r="W391" s="32"/>
      <c r="X391" s="38" t="s">
        <v>2467</v>
      </c>
      <c r="Y391" s="192" t="s">
        <v>2468</v>
      </c>
      <c r="Z391" s="192" t="s">
        <v>2464</v>
      </c>
      <c r="AA391" s="192" t="s">
        <v>2470</v>
      </c>
      <c r="AB391" s="192" t="s">
        <v>2466</v>
      </c>
      <c r="AC391" s="42"/>
      <c r="AD391" s="42"/>
      <c r="AE391" s="42"/>
      <c r="AF391" s="36"/>
      <c r="AG391" s="36"/>
      <c r="AH391" s="36"/>
      <c r="AI391" s="36"/>
      <c r="AJ391" s="36"/>
      <c r="AK391" s="36"/>
      <c r="AL391" s="36"/>
      <c r="AM391" s="36"/>
      <c r="AN391" s="36"/>
      <c r="AO391" s="36"/>
      <c r="AP391" s="36"/>
      <c r="AQ391" s="36"/>
      <c r="AR391" s="36"/>
      <c r="AS391" s="36"/>
      <c r="AT391" s="36"/>
      <c r="AU391" s="36"/>
      <c r="AV391" s="36"/>
      <c r="AW391" s="36"/>
      <c r="AX391" s="36"/>
      <c r="AY391" s="36"/>
      <c r="AZ391" s="36"/>
      <c r="BA391" s="36"/>
      <c r="BB391" s="36"/>
      <c r="BC391" s="36"/>
      <c r="BD391" s="36"/>
      <c r="BE391" s="36"/>
      <c r="BF391" s="36"/>
      <c r="BG391" s="36"/>
      <c r="BH391" s="36"/>
      <c r="BI391" s="36"/>
      <c r="BJ391" s="36"/>
      <c r="BK391" s="36"/>
      <c r="BL391" s="36"/>
      <c r="BM391" s="36"/>
      <c r="BN391" s="36"/>
      <c r="BO391" s="36"/>
      <c r="BP391" s="36"/>
      <c r="BQ391" s="36"/>
      <c r="BR391" s="36"/>
      <c r="BS391" s="36"/>
    </row>
    <row r="392" spans="1:71" s="12" customFormat="1" ht="12.75">
      <c r="A392" s="1"/>
      <c r="C392" s="13"/>
      <c r="D392" s="13"/>
      <c r="E392" s="13"/>
      <c r="F392" s="13"/>
      <c r="G392" s="14"/>
      <c r="H392" s="6"/>
      <c r="I392" s="36"/>
      <c r="J392" s="36"/>
      <c r="K392" s="36"/>
      <c r="L392" s="36"/>
      <c r="M392" s="196"/>
      <c r="N392" s="196"/>
      <c r="O392" s="32"/>
      <c r="P392" s="32"/>
      <c r="Q392" s="32"/>
      <c r="R392" s="32"/>
      <c r="S392" s="32"/>
      <c r="T392" s="32"/>
      <c r="U392" s="32"/>
      <c r="V392" s="32"/>
      <c r="W392" s="32"/>
      <c r="X392" s="38" t="s">
        <v>2472</v>
      </c>
      <c r="Y392" s="192" t="s">
        <v>2984</v>
      </c>
      <c r="Z392" s="192" t="s">
        <v>2469</v>
      </c>
      <c r="AA392" s="192" t="s">
        <v>2986</v>
      </c>
      <c r="AB392" s="192" t="s">
        <v>2471</v>
      </c>
      <c r="AC392" s="42"/>
      <c r="AD392" s="42"/>
      <c r="AE392" s="42"/>
      <c r="AF392" s="36"/>
      <c r="AG392" s="36"/>
      <c r="AH392" s="36"/>
      <c r="AI392" s="36"/>
      <c r="AJ392" s="36"/>
      <c r="AK392" s="36"/>
      <c r="AL392" s="36"/>
      <c r="AM392" s="36"/>
      <c r="AN392" s="36"/>
      <c r="AO392" s="36"/>
      <c r="AP392" s="36"/>
      <c r="AQ392" s="36"/>
      <c r="AR392" s="36"/>
      <c r="AS392" s="36"/>
      <c r="AT392" s="36"/>
      <c r="AU392" s="36"/>
      <c r="AV392" s="36"/>
      <c r="AW392" s="36"/>
      <c r="AX392" s="36"/>
      <c r="AY392" s="36"/>
      <c r="AZ392" s="36"/>
      <c r="BA392" s="36"/>
      <c r="BB392" s="36"/>
      <c r="BC392" s="36"/>
      <c r="BD392" s="36"/>
      <c r="BE392" s="36"/>
      <c r="BF392" s="36"/>
      <c r="BG392" s="36"/>
      <c r="BH392" s="36"/>
      <c r="BI392" s="36"/>
      <c r="BJ392" s="36"/>
      <c r="BK392" s="36"/>
      <c r="BL392" s="36"/>
      <c r="BM392" s="36"/>
      <c r="BN392" s="36"/>
      <c r="BO392" s="36"/>
      <c r="BP392" s="36"/>
      <c r="BQ392" s="36"/>
      <c r="BR392" s="36"/>
      <c r="BS392" s="36"/>
    </row>
    <row r="393" spans="1:71" s="12" customFormat="1" ht="12.75">
      <c r="A393" s="1"/>
      <c r="C393" s="13"/>
      <c r="D393" s="13"/>
      <c r="E393" s="13"/>
      <c r="F393" s="13"/>
      <c r="G393" s="14"/>
      <c r="H393" s="6"/>
      <c r="I393" s="36"/>
      <c r="J393" s="36"/>
      <c r="K393" s="36"/>
      <c r="L393" s="36"/>
      <c r="M393" s="196"/>
      <c r="N393" s="196"/>
      <c r="O393" s="32"/>
      <c r="P393" s="32"/>
      <c r="Q393" s="32"/>
      <c r="R393" s="32"/>
      <c r="S393" s="32"/>
      <c r="T393" s="32"/>
      <c r="U393" s="32"/>
      <c r="V393" s="32"/>
      <c r="W393" s="32"/>
      <c r="X393" s="38" t="s">
        <v>2988</v>
      </c>
      <c r="Y393" s="192" t="s">
        <v>2989</v>
      </c>
      <c r="Z393" s="192" t="s">
        <v>2985</v>
      </c>
      <c r="AA393" s="192" t="s">
        <v>2991</v>
      </c>
      <c r="AB393" s="192" t="s">
        <v>2987</v>
      </c>
      <c r="AC393" s="42"/>
      <c r="AD393" s="42"/>
      <c r="AE393" s="42"/>
      <c r="AF393" s="36"/>
      <c r="AG393" s="36"/>
      <c r="AH393" s="36"/>
      <c r="AI393" s="36"/>
      <c r="AJ393" s="36"/>
      <c r="AK393" s="36"/>
      <c r="AL393" s="36"/>
      <c r="AM393" s="36"/>
      <c r="AN393" s="36"/>
      <c r="AO393" s="36"/>
      <c r="AP393" s="36"/>
      <c r="AQ393" s="36"/>
      <c r="AR393" s="36"/>
      <c r="AS393" s="36"/>
      <c r="AT393" s="36"/>
      <c r="AU393" s="36"/>
      <c r="AV393" s="36"/>
      <c r="AW393" s="36"/>
      <c r="AX393" s="36"/>
      <c r="AY393" s="36"/>
      <c r="AZ393" s="36"/>
      <c r="BA393" s="36"/>
      <c r="BB393" s="36"/>
      <c r="BC393" s="36"/>
      <c r="BD393" s="36"/>
      <c r="BE393" s="36"/>
      <c r="BF393" s="36"/>
      <c r="BG393" s="36"/>
      <c r="BH393" s="36"/>
      <c r="BI393" s="36"/>
      <c r="BJ393" s="36"/>
      <c r="BK393" s="36"/>
      <c r="BL393" s="36"/>
      <c r="BM393" s="36"/>
      <c r="BN393" s="36"/>
      <c r="BO393" s="36"/>
      <c r="BP393" s="36"/>
      <c r="BQ393" s="36"/>
      <c r="BR393" s="36"/>
      <c r="BS393" s="36"/>
    </row>
    <row r="394" spans="1:71" s="12" customFormat="1" ht="12.75">
      <c r="A394" s="1"/>
      <c r="C394" s="13"/>
      <c r="D394" s="13"/>
      <c r="E394" s="13"/>
      <c r="F394" s="13"/>
      <c r="G394" s="14"/>
      <c r="H394" s="6"/>
      <c r="I394" s="36"/>
      <c r="J394" s="36"/>
      <c r="K394" s="36"/>
      <c r="L394" s="36"/>
      <c r="M394" s="196"/>
      <c r="N394" s="196"/>
      <c r="O394" s="32"/>
      <c r="P394" s="32"/>
      <c r="Q394" s="32"/>
      <c r="R394" s="32"/>
      <c r="S394" s="32"/>
      <c r="T394" s="32"/>
      <c r="U394" s="32"/>
      <c r="V394" s="32"/>
      <c r="W394" s="32"/>
      <c r="X394" s="38" t="s">
        <v>2993</v>
      </c>
      <c r="Y394" s="192" t="s">
        <v>2994</v>
      </c>
      <c r="Z394" s="192" t="s">
        <v>2990</v>
      </c>
      <c r="AA394" s="192" t="s">
        <v>1992</v>
      </c>
      <c r="AB394" s="192" t="s">
        <v>2992</v>
      </c>
      <c r="AC394" s="42"/>
      <c r="AD394" s="42"/>
      <c r="AE394" s="42"/>
      <c r="AF394" s="36"/>
      <c r="AG394" s="36"/>
      <c r="AH394" s="36"/>
      <c r="AI394" s="36"/>
      <c r="AJ394" s="36"/>
      <c r="AK394" s="36"/>
      <c r="AL394" s="36"/>
      <c r="AM394" s="36"/>
      <c r="AN394" s="36"/>
      <c r="AO394" s="36"/>
      <c r="AP394" s="36"/>
      <c r="AQ394" s="36"/>
      <c r="AR394" s="36"/>
      <c r="AS394" s="36"/>
      <c r="AT394" s="36"/>
      <c r="AU394" s="36"/>
      <c r="AV394" s="36"/>
      <c r="AW394" s="36"/>
      <c r="AX394" s="36"/>
      <c r="AY394" s="36"/>
      <c r="AZ394" s="36"/>
      <c r="BA394" s="36"/>
      <c r="BB394" s="36"/>
      <c r="BC394" s="36"/>
      <c r="BD394" s="36"/>
      <c r="BE394" s="36"/>
      <c r="BF394" s="36"/>
      <c r="BG394" s="36"/>
      <c r="BH394" s="36"/>
      <c r="BI394" s="36"/>
      <c r="BJ394" s="36"/>
      <c r="BK394" s="36"/>
      <c r="BL394" s="36"/>
      <c r="BM394" s="36"/>
      <c r="BN394" s="36"/>
      <c r="BO394" s="36"/>
      <c r="BP394" s="36"/>
      <c r="BQ394" s="36"/>
      <c r="BR394" s="36"/>
      <c r="BS394" s="36"/>
    </row>
    <row r="395" spans="1:71" s="12" customFormat="1" ht="12.75">
      <c r="A395" s="1"/>
      <c r="C395" s="13"/>
      <c r="D395" s="13"/>
      <c r="E395" s="13"/>
      <c r="F395" s="13"/>
      <c r="G395" s="14"/>
      <c r="H395" s="6"/>
      <c r="I395" s="36"/>
      <c r="J395" s="36"/>
      <c r="K395" s="36"/>
      <c r="L395" s="36"/>
      <c r="M395" s="196"/>
      <c r="N395" s="196"/>
      <c r="O395" s="32"/>
      <c r="P395" s="32"/>
      <c r="Q395" s="32"/>
      <c r="R395" s="32"/>
      <c r="S395" s="32"/>
      <c r="T395" s="32"/>
      <c r="U395" s="32"/>
      <c r="V395" s="32"/>
      <c r="W395" s="32"/>
      <c r="X395" s="38" t="s">
        <v>1994</v>
      </c>
      <c r="Y395" s="192" t="s">
        <v>1995</v>
      </c>
      <c r="Z395" s="192" t="s">
        <v>2995</v>
      </c>
      <c r="AA395" s="192" t="s">
        <v>1997</v>
      </c>
      <c r="AB395" s="192" t="s">
        <v>1993</v>
      </c>
      <c r="AC395" s="42"/>
      <c r="AD395" s="42"/>
      <c r="AE395" s="42"/>
      <c r="AF395" s="36"/>
      <c r="AG395" s="36"/>
      <c r="AH395" s="36"/>
      <c r="AI395" s="36"/>
      <c r="AJ395" s="36"/>
      <c r="AK395" s="36"/>
      <c r="AL395" s="36"/>
      <c r="AM395" s="36"/>
      <c r="AN395" s="36"/>
      <c r="AO395" s="36"/>
      <c r="AP395" s="36"/>
      <c r="AQ395" s="36"/>
      <c r="AR395" s="36"/>
      <c r="AS395" s="36"/>
      <c r="AT395" s="36"/>
      <c r="AU395" s="36"/>
      <c r="AV395" s="36"/>
      <c r="AW395" s="36"/>
      <c r="AX395" s="36"/>
      <c r="AY395" s="36"/>
      <c r="AZ395" s="36"/>
      <c r="BA395" s="36"/>
      <c r="BB395" s="36"/>
      <c r="BC395" s="36"/>
      <c r="BD395" s="36"/>
      <c r="BE395" s="36"/>
      <c r="BF395" s="36"/>
      <c r="BG395" s="36"/>
      <c r="BH395" s="36"/>
      <c r="BI395" s="36"/>
      <c r="BJ395" s="36"/>
      <c r="BK395" s="36"/>
      <c r="BL395" s="36"/>
      <c r="BM395" s="36"/>
      <c r="BN395" s="36"/>
      <c r="BO395" s="36"/>
      <c r="BP395" s="36"/>
      <c r="BQ395" s="36"/>
      <c r="BR395" s="36"/>
      <c r="BS395" s="36"/>
    </row>
    <row r="396" spans="1:71" s="12" customFormat="1" ht="12.75">
      <c r="A396" s="1"/>
      <c r="C396" s="13"/>
      <c r="D396" s="13"/>
      <c r="E396" s="13"/>
      <c r="F396" s="13"/>
      <c r="G396" s="14"/>
      <c r="H396" s="6"/>
      <c r="I396" s="36"/>
      <c r="J396" s="36"/>
      <c r="K396" s="36"/>
      <c r="L396" s="36"/>
      <c r="M396" s="196"/>
      <c r="N396" s="196"/>
      <c r="O396" s="32"/>
      <c r="P396" s="32"/>
      <c r="Q396" s="32"/>
      <c r="R396" s="32"/>
      <c r="S396" s="32"/>
      <c r="T396" s="32"/>
      <c r="U396" s="32"/>
      <c r="V396" s="32"/>
      <c r="W396" s="32"/>
      <c r="X396" s="38" t="s">
        <v>2861</v>
      </c>
      <c r="Y396" s="192" t="s">
        <v>2862</v>
      </c>
      <c r="Z396" s="192" t="s">
        <v>1996</v>
      </c>
      <c r="AA396" s="192" t="s">
        <v>2474</v>
      </c>
      <c r="AB396" s="192" t="s">
        <v>2860</v>
      </c>
      <c r="AC396" s="42"/>
      <c r="AD396" s="42"/>
      <c r="AE396" s="42"/>
      <c r="AF396" s="36"/>
      <c r="AG396" s="36"/>
      <c r="AH396" s="36"/>
      <c r="AI396" s="36"/>
      <c r="AJ396" s="36"/>
      <c r="AK396" s="36"/>
      <c r="AL396" s="36"/>
      <c r="AM396" s="36"/>
      <c r="AN396" s="36"/>
      <c r="AO396" s="36"/>
      <c r="AP396" s="36"/>
      <c r="AQ396" s="36"/>
      <c r="AR396" s="36"/>
      <c r="AS396" s="36"/>
      <c r="AT396" s="36"/>
      <c r="AU396" s="36"/>
      <c r="AV396" s="36"/>
      <c r="AW396" s="36"/>
      <c r="AX396" s="36"/>
      <c r="AY396" s="36"/>
      <c r="AZ396" s="36"/>
      <c r="BA396" s="36"/>
      <c r="BB396" s="36"/>
      <c r="BC396" s="36"/>
      <c r="BD396" s="36"/>
      <c r="BE396" s="36"/>
      <c r="BF396" s="36"/>
      <c r="BG396" s="36"/>
      <c r="BH396" s="36"/>
      <c r="BI396" s="36"/>
      <c r="BJ396" s="36"/>
      <c r="BK396" s="36"/>
      <c r="BL396" s="36"/>
      <c r="BM396" s="36"/>
      <c r="BN396" s="36"/>
      <c r="BO396" s="36"/>
      <c r="BP396" s="36"/>
      <c r="BQ396" s="36"/>
      <c r="BR396" s="36"/>
      <c r="BS396" s="36"/>
    </row>
    <row r="397" spans="1:71" s="12" customFormat="1" ht="12.75">
      <c r="A397" s="1"/>
      <c r="C397" s="13"/>
      <c r="D397" s="13"/>
      <c r="E397" s="13"/>
      <c r="F397" s="13"/>
      <c r="G397" s="14"/>
      <c r="H397" s="6"/>
      <c r="I397" s="36"/>
      <c r="J397" s="36"/>
      <c r="K397" s="36"/>
      <c r="L397" s="36"/>
      <c r="M397" s="196"/>
      <c r="N397" s="196"/>
      <c r="O397" s="32"/>
      <c r="P397" s="32"/>
      <c r="Q397" s="32"/>
      <c r="R397" s="32"/>
      <c r="S397" s="32"/>
      <c r="T397" s="32"/>
      <c r="U397" s="32"/>
      <c r="V397" s="32"/>
      <c r="W397" s="32"/>
      <c r="X397" s="38" t="s">
        <v>2476</v>
      </c>
      <c r="Y397" s="192" t="s">
        <v>2477</v>
      </c>
      <c r="Z397" s="192" t="s">
        <v>2473</v>
      </c>
      <c r="AA397" s="192" t="s">
        <v>2479</v>
      </c>
      <c r="AB397" s="192" t="s">
        <v>2475</v>
      </c>
      <c r="AC397" s="42"/>
      <c r="AD397" s="42"/>
      <c r="AE397" s="42"/>
      <c r="AF397" s="36"/>
      <c r="AG397" s="36"/>
      <c r="AH397" s="36"/>
      <c r="AI397" s="36"/>
      <c r="AJ397" s="36"/>
      <c r="AK397" s="36"/>
      <c r="AL397" s="36"/>
      <c r="AM397" s="36"/>
      <c r="AN397" s="36"/>
      <c r="AO397" s="36"/>
      <c r="AP397" s="36"/>
      <c r="AQ397" s="36"/>
      <c r="AR397" s="36"/>
      <c r="AS397" s="36"/>
      <c r="AT397" s="36"/>
      <c r="AU397" s="36"/>
      <c r="AV397" s="36"/>
      <c r="AW397" s="36"/>
      <c r="AX397" s="36"/>
      <c r="AY397" s="36"/>
      <c r="AZ397" s="36"/>
      <c r="BA397" s="36"/>
      <c r="BB397" s="36"/>
      <c r="BC397" s="36"/>
      <c r="BD397" s="36"/>
      <c r="BE397" s="36"/>
      <c r="BF397" s="36"/>
      <c r="BG397" s="36"/>
      <c r="BH397" s="36"/>
      <c r="BI397" s="36"/>
      <c r="BJ397" s="36"/>
      <c r="BK397" s="36"/>
      <c r="BL397" s="36"/>
      <c r="BM397" s="36"/>
      <c r="BN397" s="36"/>
      <c r="BO397" s="36"/>
      <c r="BP397" s="36"/>
      <c r="BQ397" s="36"/>
      <c r="BR397" s="36"/>
      <c r="BS397" s="36"/>
    </row>
    <row r="398" spans="1:71" s="12" customFormat="1" ht="12.75">
      <c r="A398" s="1"/>
      <c r="C398" s="13"/>
      <c r="D398" s="13"/>
      <c r="E398" s="13"/>
      <c r="F398" s="13"/>
      <c r="G398" s="14"/>
      <c r="H398" s="6"/>
      <c r="I398" s="36"/>
      <c r="J398" s="36"/>
      <c r="K398" s="36"/>
      <c r="L398" s="36"/>
      <c r="M398" s="196"/>
      <c r="N398" s="196"/>
      <c r="O398" s="32"/>
      <c r="P398" s="32"/>
      <c r="Q398" s="32"/>
      <c r="R398" s="32"/>
      <c r="S398" s="32"/>
      <c r="T398" s="32"/>
      <c r="U398" s="32"/>
      <c r="V398" s="32"/>
      <c r="W398" s="32"/>
      <c r="X398" s="38" t="s">
        <v>2481</v>
      </c>
      <c r="Y398" s="192" t="s">
        <v>2482</v>
      </c>
      <c r="Z398" s="192" t="s">
        <v>2478</v>
      </c>
      <c r="AA398" s="192" t="s">
        <v>2484</v>
      </c>
      <c r="AB398" s="192" t="s">
        <v>2480</v>
      </c>
      <c r="AC398" s="42"/>
      <c r="AD398" s="42"/>
      <c r="AE398" s="42"/>
      <c r="AF398" s="36"/>
      <c r="AG398" s="36"/>
      <c r="AH398" s="36"/>
      <c r="AI398" s="36"/>
      <c r="AJ398" s="36"/>
      <c r="AK398" s="36"/>
      <c r="AL398" s="36"/>
      <c r="AM398" s="36"/>
      <c r="AN398" s="36"/>
      <c r="AO398" s="36"/>
      <c r="AP398" s="36"/>
      <c r="AQ398" s="36"/>
      <c r="AR398" s="36"/>
      <c r="AS398" s="36"/>
      <c r="AT398" s="36"/>
      <c r="AU398" s="36"/>
      <c r="AV398" s="36"/>
      <c r="AW398" s="36"/>
      <c r="AX398" s="36"/>
      <c r="AY398" s="36"/>
      <c r="AZ398" s="36"/>
      <c r="BA398" s="36"/>
      <c r="BB398" s="36"/>
      <c r="BC398" s="36"/>
      <c r="BD398" s="36"/>
      <c r="BE398" s="36"/>
      <c r="BF398" s="36"/>
      <c r="BG398" s="36"/>
      <c r="BH398" s="36"/>
      <c r="BI398" s="36"/>
      <c r="BJ398" s="36"/>
      <c r="BK398" s="36"/>
      <c r="BL398" s="36"/>
      <c r="BM398" s="36"/>
      <c r="BN398" s="36"/>
      <c r="BO398" s="36"/>
      <c r="BP398" s="36"/>
      <c r="BQ398" s="36"/>
      <c r="BR398" s="36"/>
      <c r="BS398" s="36"/>
    </row>
    <row r="399" spans="1:71" s="12" customFormat="1" ht="12.75">
      <c r="A399" s="1"/>
      <c r="C399" s="13"/>
      <c r="D399" s="13"/>
      <c r="E399" s="13"/>
      <c r="F399" s="13"/>
      <c r="G399" s="14"/>
      <c r="H399" s="6"/>
      <c r="I399" s="36"/>
      <c r="J399" s="36"/>
      <c r="K399" s="36"/>
      <c r="L399" s="36"/>
      <c r="M399" s="196"/>
      <c r="N399" s="196"/>
      <c r="O399" s="32"/>
      <c r="P399" s="32"/>
      <c r="Q399" s="32"/>
      <c r="R399" s="32"/>
      <c r="S399" s="32"/>
      <c r="T399" s="32"/>
      <c r="U399" s="32"/>
      <c r="V399" s="32"/>
      <c r="W399" s="32"/>
      <c r="X399" s="38" t="s">
        <v>2480</v>
      </c>
      <c r="Y399" s="192" t="s">
        <v>2486</v>
      </c>
      <c r="Z399" s="192" t="s">
        <v>2483</v>
      </c>
      <c r="AA399" s="192" t="s">
        <v>2488</v>
      </c>
      <c r="AB399" s="192" t="s">
        <v>2485</v>
      </c>
      <c r="AC399" s="42"/>
      <c r="AD399" s="42"/>
      <c r="AE399" s="42"/>
      <c r="AF399" s="36"/>
      <c r="AG399" s="36"/>
      <c r="AH399" s="36"/>
      <c r="AI399" s="36"/>
      <c r="AJ399" s="36"/>
      <c r="AK399" s="36"/>
      <c r="AL399" s="36"/>
      <c r="AM399" s="36"/>
      <c r="AN399" s="36"/>
      <c r="AO399" s="36"/>
      <c r="AP399" s="36"/>
      <c r="AQ399" s="36"/>
      <c r="AR399" s="36"/>
      <c r="AS399" s="36"/>
      <c r="AT399" s="36"/>
      <c r="AU399" s="36"/>
      <c r="AV399" s="36"/>
      <c r="AW399" s="36"/>
      <c r="AX399" s="36"/>
      <c r="AY399" s="36"/>
      <c r="AZ399" s="36"/>
      <c r="BA399" s="36"/>
      <c r="BB399" s="36"/>
      <c r="BC399" s="36"/>
      <c r="BD399" s="36"/>
      <c r="BE399" s="36"/>
      <c r="BF399" s="36"/>
      <c r="BG399" s="36"/>
      <c r="BH399" s="36"/>
      <c r="BI399" s="36"/>
      <c r="BJ399" s="36"/>
      <c r="BK399" s="36"/>
      <c r="BL399" s="36"/>
      <c r="BM399" s="36"/>
      <c r="BN399" s="36"/>
      <c r="BO399" s="36"/>
      <c r="BP399" s="36"/>
      <c r="BQ399" s="36"/>
      <c r="BR399" s="36"/>
      <c r="BS399" s="36"/>
    </row>
    <row r="400" spans="1:71" s="12" customFormat="1" ht="12.75">
      <c r="A400" s="1"/>
      <c r="C400" s="13"/>
      <c r="D400" s="13"/>
      <c r="E400" s="13"/>
      <c r="F400" s="13"/>
      <c r="G400" s="14"/>
      <c r="H400" s="6"/>
      <c r="I400" s="36"/>
      <c r="J400" s="36"/>
      <c r="K400" s="36"/>
      <c r="L400" s="36"/>
      <c r="M400" s="196"/>
      <c r="N400" s="196"/>
      <c r="O400" s="32"/>
      <c r="P400" s="32"/>
      <c r="Q400" s="32"/>
      <c r="R400" s="32"/>
      <c r="S400" s="32"/>
      <c r="T400" s="32"/>
      <c r="U400" s="32"/>
      <c r="V400" s="32"/>
      <c r="W400" s="32"/>
      <c r="X400" s="38" t="s">
        <v>2490</v>
      </c>
      <c r="Y400" s="192" t="s">
        <v>1567</v>
      </c>
      <c r="Z400" s="192" t="s">
        <v>2487</v>
      </c>
      <c r="AA400" s="192" t="s">
        <v>1569</v>
      </c>
      <c r="AB400" s="192" t="s">
        <v>2489</v>
      </c>
      <c r="AC400" s="42"/>
      <c r="AD400" s="42"/>
      <c r="AE400" s="42"/>
      <c r="AF400" s="36"/>
      <c r="AG400" s="36"/>
      <c r="AH400" s="36"/>
      <c r="AI400" s="36"/>
      <c r="AJ400" s="36"/>
      <c r="AK400" s="36"/>
      <c r="AL400" s="36"/>
      <c r="AM400" s="36"/>
      <c r="AN400" s="36"/>
      <c r="AO400" s="36"/>
      <c r="AP400" s="36"/>
      <c r="AQ400" s="36"/>
      <c r="AR400" s="36"/>
      <c r="AS400" s="36"/>
      <c r="AT400" s="36"/>
      <c r="AU400" s="36"/>
      <c r="AV400" s="36"/>
      <c r="AW400" s="36"/>
      <c r="AX400" s="36"/>
      <c r="AY400" s="36"/>
      <c r="AZ400" s="36"/>
      <c r="BA400" s="36"/>
      <c r="BB400" s="36"/>
      <c r="BC400" s="36"/>
      <c r="BD400" s="36"/>
      <c r="BE400" s="36"/>
      <c r="BF400" s="36"/>
      <c r="BG400" s="36"/>
      <c r="BH400" s="36"/>
      <c r="BI400" s="36"/>
      <c r="BJ400" s="36"/>
      <c r="BK400" s="36"/>
      <c r="BL400" s="36"/>
      <c r="BM400" s="36"/>
      <c r="BN400" s="36"/>
      <c r="BO400" s="36"/>
      <c r="BP400" s="36"/>
      <c r="BQ400" s="36"/>
      <c r="BR400" s="36"/>
      <c r="BS400" s="36"/>
    </row>
    <row r="401" spans="1:71" s="12" customFormat="1" ht="12.75">
      <c r="A401" s="1"/>
      <c r="C401" s="13"/>
      <c r="D401" s="13"/>
      <c r="E401" s="13"/>
      <c r="F401" s="13"/>
      <c r="G401" s="14"/>
      <c r="H401" s="6"/>
      <c r="I401" s="36"/>
      <c r="J401" s="36"/>
      <c r="K401" s="36"/>
      <c r="L401" s="36"/>
      <c r="M401" s="196"/>
      <c r="N401" s="196"/>
      <c r="O401" s="32"/>
      <c r="P401" s="32"/>
      <c r="Q401" s="32"/>
      <c r="R401" s="32"/>
      <c r="S401" s="32"/>
      <c r="T401" s="32"/>
      <c r="U401" s="32"/>
      <c r="V401" s="32"/>
      <c r="W401" s="32"/>
      <c r="X401" s="38" t="s">
        <v>1571</v>
      </c>
      <c r="Y401" s="192" t="s">
        <v>1572</v>
      </c>
      <c r="Z401" s="192" t="s">
        <v>1568</v>
      </c>
      <c r="AA401" s="192" t="s">
        <v>1574</v>
      </c>
      <c r="AB401" s="192" t="s">
        <v>1570</v>
      </c>
      <c r="AC401" s="42"/>
      <c r="AD401" s="42"/>
      <c r="AE401" s="42"/>
      <c r="AF401" s="36"/>
      <c r="AG401" s="36"/>
      <c r="AH401" s="36"/>
      <c r="AI401" s="36"/>
      <c r="AJ401" s="36"/>
      <c r="AK401" s="36"/>
      <c r="AL401" s="36"/>
      <c r="AM401" s="36"/>
      <c r="AN401" s="36"/>
      <c r="AO401" s="36"/>
      <c r="AP401" s="36"/>
      <c r="AQ401" s="36"/>
      <c r="AR401" s="36"/>
      <c r="AS401" s="36"/>
      <c r="AT401" s="36"/>
      <c r="AU401" s="36"/>
      <c r="AV401" s="36"/>
      <c r="AW401" s="36"/>
      <c r="AX401" s="36"/>
      <c r="AY401" s="36"/>
      <c r="AZ401" s="36"/>
      <c r="BA401" s="36"/>
      <c r="BB401" s="36"/>
      <c r="BC401" s="36"/>
      <c r="BD401" s="36"/>
      <c r="BE401" s="36"/>
      <c r="BF401" s="36"/>
      <c r="BG401" s="36"/>
      <c r="BH401" s="36"/>
      <c r="BI401" s="36"/>
      <c r="BJ401" s="36"/>
      <c r="BK401" s="36"/>
      <c r="BL401" s="36"/>
      <c r="BM401" s="36"/>
      <c r="BN401" s="36"/>
      <c r="BO401" s="36"/>
      <c r="BP401" s="36"/>
      <c r="BQ401" s="36"/>
      <c r="BR401" s="36"/>
      <c r="BS401" s="36"/>
    </row>
    <row r="402" spans="1:71" s="12" customFormat="1" ht="12.75">
      <c r="A402" s="1"/>
      <c r="C402" s="13"/>
      <c r="D402" s="13"/>
      <c r="E402" s="13"/>
      <c r="F402" s="13"/>
      <c r="G402" s="14"/>
      <c r="H402" s="6"/>
      <c r="I402" s="36"/>
      <c r="J402" s="36"/>
      <c r="K402" s="36"/>
      <c r="L402" s="36"/>
      <c r="M402" s="196"/>
      <c r="N402" s="196"/>
      <c r="O402" s="32"/>
      <c r="P402" s="32"/>
      <c r="Q402" s="32"/>
      <c r="R402" s="32"/>
      <c r="S402" s="32"/>
      <c r="T402" s="32"/>
      <c r="U402" s="32"/>
      <c r="V402" s="32"/>
      <c r="W402" s="32"/>
      <c r="X402" s="38" t="s">
        <v>1576</v>
      </c>
      <c r="Y402" s="192" t="s">
        <v>1577</v>
      </c>
      <c r="Z402" s="192" t="s">
        <v>1573</v>
      </c>
      <c r="AA402" s="192" t="s">
        <v>1579</v>
      </c>
      <c r="AB402" s="192" t="s">
        <v>1575</v>
      </c>
      <c r="AC402" s="42"/>
      <c r="AD402" s="42"/>
      <c r="AE402" s="42"/>
      <c r="AF402" s="36"/>
      <c r="AG402" s="36"/>
      <c r="AH402" s="36"/>
      <c r="AI402" s="36"/>
      <c r="AJ402" s="36"/>
      <c r="AK402" s="36"/>
      <c r="AL402" s="36"/>
      <c r="AM402" s="36"/>
      <c r="AN402" s="36"/>
      <c r="AO402" s="36"/>
      <c r="AP402" s="36"/>
      <c r="AQ402" s="36"/>
      <c r="AR402" s="36"/>
      <c r="AS402" s="36"/>
      <c r="AT402" s="36"/>
      <c r="AU402" s="36"/>
      <c r="AV402" s="36"/>
      <c r="AW402" s="36"/>
      <c r="AX402" s="36"/>
      <c r="AY402" s="36"/>
      <c r="AZ402" s="36"/>
      <c r="BA402" s="36"/>
      <c r="BB402" s="36"/>
      <c r="BC402" s="36"/>
      <c r="BD402" s="36"/>
      <c r="BE402" s="36"/>
      <c r="BF402" s="36"/>
      <c r="BG402" s="36"/>
      <c r="BH402" s="36"/>
      <c r="BI402" s="36"/>
      <c r="BJ402" s="36"/>
      <c r="BK402" s="36"/>
      <c r="BL402" s="36"/>
      <c r="BM402" s="36"/>
      <c r="BN402" s="36"/>
      <c r="BO402" s="36"/>
      <c r="BP402" s="36"/>
      <c r="BQ402" s="36"/>
      <c r="BR402" s="36"/>
      <c r="BS402" s="36"/>
    </row>
    <row r="403" spans="1:71" s="12" customFormat="1" ht="12.75">
      <c r="A403" s="1"/>
      <c r="C403" s="13"/>
      <c r="D403" s="13"/>
      <c r="E403" s="13"/>
      <c r="F403" s="13"/>
      <c r="G403" s="14"/>
      <c r="H403" s="6"/>
      <c r="I403" s="36"/>
      <c r="J403" s="36"/>
      <c r="K403" s="36"/>
      <c r="L403" s="36"/>
      <c r="M403" s="196"/>
      <c r="N403" s="196"/>
      <c r="O403" s="32"/>
      <c r="P403" s="32"/>
      <c r="Q403" s="32"/>
      <c r="R403" s="32"/>
      <c r="S403" s="32"/>
      <c r="T403" s="32"/>
      <c r="U403" s="32"/>
      <c r="V403" s="32"/>
      <c r="W403" s="32"/>
      <c r="X403" s="38" t="s">
        <v>1581</v>
      </c>
      <c r="Y403" s="192" t="s">
        <v>3521</v>
      </c>
      <c r="Z403" s="192" t="s">
        <v>1578</v>
      </c>
      <c r="AA403" s="192" t="s">
        <v>1583</v>
      </c>
      <c r="AB403" s="192" t="s">
        <v>1580</v>
      </c>
      <c r="AC403" s="42"/>
      <c r="AD403" s="42"/>
      <c r="AE403" s="42"/>
      <c r="AF403" s="36"/>
      <c r="AG403" s="36"/>
      <c r="AH403" s="36"/>
      <c r="AI403" s="36"/>
      <c r="AJ403" s="36"/>
      <c r="AK403" s="36"/>
      <c r="AL403" s="36"/>
      <c r="AM403" s="36"/>
      <c r="AN403" s="36"/>
      <c r="AO403" s="36"/>
      <c r="AP403" s="36"/>
      <c r="AQ403" s="36"/>
      <c r="AR403" s="36"/>
      <c r="AS403" s="36"/>
      <c r="AT403" s="36"/>
      <c r="AU403" s="36"/>
      <c r="AV403" s="36"/>
      <c r="AW403" s="36"/>
      <c r="AX403" s="36"/>
      <c r="AY403" s="36"/>
      <c r="AZ403" s="36"/>
      <c r="BA403" s="36"/>
      <c r="BB403" s="36"/>
      <c r="BC403" s="36"/>
      <c r="BD403" s="36"/>
      <c r="BE403" s="36"/>
      <c r="BF403" s="36"/>
      <c r="BG403" s="36"/>
      <c r="BH403" s="36"/>
      <c r="BI403" s="36"/>
      <c r="BJ403" s="36"/>
      <c r="BK403" s="36"/>
      <c r="BL403" s="36"/>
      <c r="BM403" s="36"/>
      <c r="BN403" s="36"/>
      <c r="BO403" s="36"/>
      <c r="BP403" s="36"/>
      <c r="BQ403" s="36"/>
      <c r="BR403" s="36"/>
      <c r="BS403" s="36"/>
    </row>
    <row r="404" spans="1:71" s="12" customFormat="1" ht="12.75">
      <c r="A404" s="1"/>
      <c r="C404" s="13"/>
      <c r="D404" s="13"/>
      <c r="E404" s="13"/>
      <c r="F404" s="13"/>
      <c r="G404" s="14"/>
      <c r="H404" s="6"/>
      <c r="I404" s="36"/>
      <c r="J404" s="36"/>
      <c r="K404" s="36"/>
      <c r="L404" s="36"/>
      <c r="M404" s="196"/>
      <c r="N404" s="196"/>
      <c r="O404" s="32"/>
      <c r="P404" s="32"/>
      <c r="Q404" s="32"/>
      <c r="R404" s="32"/>
      <c r="S404" s="32"/>
      <c r="T404" s="32"/>
      <c r="U404" s="32"/>
      <c r="V404" s="32"/>
      <c r="W404" s="32"/>
      <c r="X404" s="38" t="s">
        <v>1585</v>
      </c>
      <c r="Y404" s="192" t="s">
        <v>1586</v>
      </c>
      <c r="Z404" s="192" t="s">
        <v>1582</v>
      </c>
      <c r="AA404" s="192" t="s">
        <v>1588</v>
      </c>
      <c r="AB404" s="192" t="s">
        <v>1584</v>
      </c>
      <c r="AC404" s="42"/>
      <c r="AD404" s="42"/>
      <c r="AE404" s="42"/>
      <c r="AF404" s="36"/>
      <c r="AG404" s="36"/>
      <c r="AH404" s="36"/>
      <c r="AI404" s="36"/>
      <c r="AJ404" s="36"/>
      <c r="AK404" s="36"/>
      <c r="AL404" s="36"/>
      <c r="AM404" s="36"/>
      <c r="AN404" s="36"/>
      <c r="AO404" s="36"/>
      <c r="AP404" s="36"/>
      <c r="AQ404" s="36"/>
      <c r="AR404" s="36"/>
      <c r="AS404" s="36"/>
      <c r="AT404" s="36"/>
      <c r="AU404" s="36"/>
      <c r="AV404" s="36"/>
      <c r="AW404" s="36"/>
      <c r="AX404" s="36"/>
      <c r="AY404" s="36"/>
      <c r="AZ404" s="36"/>
      <c r="BA404" s="36"/>
      <c r="BB404" s="36"/>
      <c r="BC404" s="36"/>
      <c r="BD404" s="36"/>
      <c r="BE404" s="36"/>
      <c r="BF404" s="36"/>
      <c r="BG404" s="36"/>
      <c r="BH404" s="36"/>
      <c r="BI404" s="36"/>
      <c r="BJ404" s="36"/>
      <c r="BK404" s="36"/>
      <c r="BL404" s="36"/>
      <c r="BM404" s="36"/>
      <c r="BN404" s="36"/>
      <c r="BO404" s="36"/>
      <c r="BP404" s="36"/>
      <c r="BQ404" s="36"/>
      <c r="BR404" s="36"/>
      <c r="BS404" s="36"/>
    </row>
    <row r="405" spans="1:71" s="12" customFormat="1" ht="12.75">
      <c r="A405" s="1"/>
      <c r="C405" s="13"/>
      <c r="D405" s="13"/>
      <c r="E405" s="13"/>
      <c r="F405" s="13"/>
      <c r="G405" s="14"/>
      <c r="H405" s="6"/>
      <c r="I405" s="36"/>
      <c r="J405" s="36"/>
      <c r="K405" s="36"/>
      <c r="L405" s="36"/>
      <c r="M405" s="196"/>
      <c r="N405" s="196"/>
      <c r="O405" s="32"/>
      <c r="P405" s="32"/>
      <c r="Q405" s="32"/>
      <c r="R405" s="32"/>
      <c r="S405" s="32"/>
      <c r="T405" s="32"/>
      <c r="U405" s="32"/>
      <c r="V405" s="32"/>
      <c r="W405" s="32"/>
      <c r="X405" s="38" t="s">
        <v>1590</v>
      </c>
      <c r="Y405" s="192" t="s">
        <v>1591</v>
      </c>
      <c r="Z405" s="192" t="s">
        <v>1587</v>
      </c>
      <c r="AA405" s="192" t="s">
        <v>1593</v>
      </c>
      <c r="AB405" s="192" t="s">
        <v>1589</v>
      </c>
      <c r="AC405" s="42"/>
      <c r="AD405" s="42"/>
      <c r="AE405" s="42"/>
      <c r="AF405" s="36"/>
      <c r="AG405" s="36"/>
      <c r="AH405" s="36"/>
      <c r="AI405" s="36"/>
      <c r="AJ405" s="36"/>
      <c r="AK405" s="36"/>
      <c r="AL405" s="36"/>
      <c r="AM405" s="36"/>
      <c r="AN405" s="36"/>
      <c r="AO405" s="36"/>
      <c r="AP405" s="36"/>
      <c r="AQ405" s="36"/>
      <c r="AR405" s="36"/>
      <c r="AS405" s="36"/>
      <c r="AT405" s="36"/>
      <c r="AU405" s="36"/>
      <c r="AV405" s="36"/>
      <c r="AW405" s="36"/>
      <c r="AX405" s="36"/>
      <c r="AY405" s="36"/>
      <c r="AZ405" s="36"/>
      <c r="BA405" s="36"/>
      <c r="BB405" s="36"/>
      <c r="BC405" s="36"/>
      <c r="BD405" s="36"/>
      <c r="BE405" s="36"/>
      <c r="BF405" s="36"/>
      <c r="BG405" s="36"/>
      <c r="BH405" s="36"/>
      <c r="BI405" s="36"/>
      <c r="BJ405" s="36"/>
      <c r="BK405" s="36"/>
      <c r="BL405" s="36"/>
      <c r="BM405" s="36"/>
      <c r="BN405" s="36"/>
      <c r="BO405" s="36"/>
      <c r="BP405" s="36"/>
      <c r="BQ405" s="36"/>
      <c r="BR405" s="36"/>
      <c r="BS405" s="36"/>
    </row>
    <row r="406" spans="1:71" s="12" customFormat="1" ht="12.75">
      <c r="A406" s="1"/>
      <c r="C406" s="13"/>
      <c r="D406" s="13"/>
      <c r="E406" s="13"/>
      <c r="F406" s="13"/>
      <c r="G406" s="14"/>
      <c r="H406" s="6"/>
      <c r="I406" s="36"/>
      <c r="J406" s="36"/>
      <c r="K406" s="36"/>
      <c r="L406" s="36"/>
      <c r="M406" s="196"/>
      <c r="N406" s="196"/>
      <c r="O406" s="32"/>
      <c r="P406" s="32"/>
      <c r="Q406" s="32"/>
      <c r="R406" s="32"/>
      <c r="S406" s="32"/>
      <c r="T406" s="32"/>
      <c r="U406" s="32"/>
      <c r="V406" s="32"/>
      <c r="W406" s="32"/>
      <c r="X406" s="38" t="s">
        <v>1595</v>
      </c>
      <c r="Y406" s="192" t="s">
        <v>1596</v>
      </c>
      <c r="Z406" s="192" t="s">
        <v>1592</v>
      </c>
      <c r="AA406" s="192" t="s">
        <v>1598</v>
      </c>
      <c r="AB406" s="192" t="s">
        <v>1594</v>
      </c>
      <c r="AC406" s="42"/>
      <c r="AD406" s="42"/>
      <c r="AE406" s="42"/>
      <c r="AF406" s="36"/>
      <c r="AG406" s="36"/>
      <c r="AH406" s="36"/>
      <c r="AI406" s="36"/>
      <c r="AJ406" s="36"/>
      <c r="AK406" s="36"/>
      <c r="AL406" s="36"/>
      <c r="AM406" s="36"/>
      <c r="AN406" s="36"/>
      <c r="AO406" s="36"/>
      <c r="AP406" s="36"/>
      <c r="AQ406" s="36"/>
      <c r="AR406" s="36"/>
      <c r="AS406" s="36"/>
      <c r="AT406" s="36"/>
      <c r="AU406" s="36"/>
      <c r="AV406" s="36"/>
      <c r="AW406" s="36"/>
      <c r="AX406" s="36"/>
      <c r="AY406" s="36"/>
      <c r="AZ406" s="36"/>
      <c r="BA406" s="36"/>
      <c r="BB406" s="36"/>
      <c r="BC406" s="36"/>
      <c r="BD406" s="36"/>
      <c r="BE406" s="36"/>
      <c r="BF406" s="36"/>
      <c r="BG406" s="36"/>
      <c r="BH406" s="36"/>
      <c r="BI406" s="36"/>
      <c r="BJ406" s="36"/>
      <c r="BK406" s="36"/>
      <c r="BL406" s="36"/>
      <c r="BM406" s="36"/>
      <c r="BN406" s="36"/>
      <c r="BO406" s="36"/>
      <c r="BP406" s="36"/>
      <c r="BQ406" s="36"/>
      <c r="BR406" s="36"/>
      <c r="BS406" s="36"/>
    </row>
    <row r="407" spans="1:71" s="12" customFormat="1" ht="12.75">
      <c r="A407" s="1"/>
      <c r="C407" s="13"/>
      <c r="D407" s="13"/>
      <c r="E407" s="13"/>
      <c r="F407" s="13"/>
      <c r="G407" s="14"/>
      <c r="H407" s="6"/>
      <c r="I407" s="36"/>
      <c r="J407" s="36"/>
      <c r="K407" s="36"/>
      <c r="L407" s="36"/>
      <c r="M407" s="196"/>
      <c r="N407" s="196"/>
      <c r="O407" s="32"/>
      <c r="P407" s="32"/>
      <c r="Q407" s="32"/>
      <c r="R407" s="32"/>
      <c r="S407" s="32"/>
      <c r="T407" s="32"/>
      <c r="U407" s="32"/>
      <c r="V407" s="32"/>
      <c r="W407" s="32"/>
      <c r="X407" s="38" t="s">
        <v>1600</v>
      </c>
      <c r="Y407" s="192" t="s">
        <v>3943</v>
      </c>
      <c r="Z407" s="192" t="s">
        <v>1597</v>
      </c>
      <c r="AA407" s="192" t="s">
        <v>1652</v>
      </c>
      <c r="AB407" s="192" t="s">
        <v>1599</v>
      </c>
      <c r="AC407" s="42"/>
      <c r="AD407" s="42"/>
      <c r="AE407" s="42"/>
      <c r="AF407" s="36"/>
      <c r="AG407" s="36"/>
      <c r="AH407" s="36"/>
      <c r="AI407" s="36"/>
      <c r="AJ407" s="36"/>
      <c r="AK407" s="36"/>
      <c r="AL407" s="36"/>
      <c r="AM407" s="36"/>
      <c r="AN407" s="36"/>
      <c r="AO407" s="36"/>
      <c r="AP407" s="36"/>
      <c r="AQ407" s="36"/>
      <c r="AR407" s="36"/>
      <c r="AS407" s="36"/>
      <c r="AT407" s="36"/>
      <c r="AU407" s="36"/>
      <c r="AV407" s="36"/>
      <c r="AW407" s="36"/>
      <c r="AX407" s="36"/>
      <c r="AY407" s="36"/>
      <c r="AZ407" s="36"/>
      <c r="BA407" s="36"/>
      <c r="BB407" s="36"/>
      <c r="BC407" s="36"/>
      <c r="BD407" s="36"/>
      <c r="BE407" s="36"/>
      <c r="BF407" s="36"/>
      <c r="BG407" s="36"/>
      <c r="BH407" s="36"/>
      <c r="BI407" s="36"/>
      <c r="BJ407" s="36"/>
      <c r="BK407" s="36"/>
      <c r="BL407" s="36"/>
      <c r="BM407" s="36"/>
      <c r="BN407" s="36"/>
      <c r="BO407" s="36"/>
      <c r="BP407" s="36"/>
      <c r="BQ407" s="36"/>
      <c r="BR407" s="36"/>
      <c r="BS407" s="36"/>
    </row>
    <row r="408" spans="1:71" s="12" customFormat="1" ht="12.75">
      <c r="A408" s="1"/>
      <c r="C408" s="13"/>
      <c r="D408" s="13"/>
      <c r="E408" s="13"/>
      <c r="F408" s="13"/>
      <c r="G408" s="14"/>
      <c r="H408" s="6"/>
      <c r="I408" s="36"/>
      <c r="J408" s="36"/>
      <c r="K408" s="36"/>
      <c r="L408" s="36"/>
      <c r="M408" s="196"/>
      <c r="N408" s="196"/>
      <c r="O408" s="32"/>
      <c r="P408" s="32"/>
      <c r="Q408" s="32"/>
      <c r="R408" s="32"/>
      <c r="S408" s="32"/>
      <c r="T408" s="32"/>
      <c r="U408" s="32"/>
      <c r="V408" s="32"/>
      <c r="W408" s="32"/>
      <c r="X408" s="38" t="s">
        <v>3946</v>
      </c>
      <c r="Y408" s="192" t="s">
        <v>498</v>
      </c>
      <c r="Z408" s="192" t="s">
        <v>3944</v>
      </c>
      <c r="AA408" s="192" t="s">
        <v>500</v>
      </c>
      <c r="AB408" s="192" t="s">
        <v>3945</v>
      </c>
      <c r="AC408" s="42"/>
      <c r="AD408" s="42"/>
      <c r="AE408" s="42"/>
      <c r="AF408" s="36"/>
      <c r="AG408" s="36"/>
      <c r="AH408" s="36"/>
      <c r="AI408" s="36"/>
      <c r="AJ408" s="36"/>
      <c r="AK408" s="36"/>
      <c r="AL408" s="36"/>
      <c r="AM408" s="36"/>
      <c r="AN408" s="36"/>
      <c r="AO408" s="36"/>
      <c r="AP408" s="36"/>
      <c r="AQ408" s="36"/>
      <c r="AR408" s="36"/>
      <c r="AS408" s="36"/>
      <c r="AT408" s="36"/>
      <c r="AU408" s="36"/>
      <c r="AV408" s="36"/>
      <c r="AW408" s="36"/>
      <c r="AX408" s="36"/>
      <c r="AY408" s="36"/>
      <c r="AZ408" s="36"/>
      <c r="BA408" s="36"/>
      <c r="BB408" s="36"/>
      <c r="BC408" s="36"/>
      <c r="BD408" s="36"/>
      <c r="BE408" s="36"/>
      <c r="BF408" s="36"/>
      <c r="BG408" s="36"/>
      <c r="BH408" s="36"/>
      <c r="BI408" s="36"/>
      <c r="BJ408" s="36"/>
      <c r="BK408" s="36"/>
      <c r="BL408" s="36"/>
      <c r="BM408" s="36"/>
      <c r="BN408" s="36"/>
      <c r="BO408" s="36"/>
      <c r="BP408" s="36"/>
      <c r="BQ408" s="36"/>
      <c r="BR408" s="36"/>
      <c r="BS408" s="36"/>
    </row>
    <row r="409" spans="1:71" s="12" customFormat="1" ht="12.75">
      <c r="A409" s="1"/>
      <c r="C409" s="13"/>
      <c r="D409" s="13"/>
      <c r="E409" s="13"/>
      <c r="F409" s="13"/>
      <c r="G409" s="14"/>
      <c r="H409" s="6"/>
      <c r="I409" s="36"/>
      <c r="J409" s="36"/>
      <c r="K409" s="36"/>
      <c r="L409" s="36"/>
      <c r="M409" s="196"/>
      <c r="N409" s="196"/>
      <c r="O409" s="32"/>
      <c r="P409" s="32"/>
      <c r="Q409" s="32"/>
      <c r="R409" s="32"/>
      <c r="S409" s="32"/>
      <c r="T409" s="32"/>
      <c r="U409" s="32"/>
      <c r="V409" s="32"/>
      <c r="W409" s="32"/>
      <c r="X409" s="38" t="s">
        <v>1701</v>
      </c>
      <c r="Y409" s="192" t="s">
        <v>1702</v>
      </c>
      <c r="Z409" s="192" t="s">
        <v>499</v>
      </c>
      <c r="AA409" s="192" t="s">
        <v>1653</v>
      </c>
      <c r="AB409" s="192" t="s">
        <v>501</v>
      </c>
      <c r="AC409" s="42"/>
      <c r="AD409" s="42"/>
      <c r="AE409" s="42"/>
      <c r="AF409" s="36"/>
      <c r="AG409" s="36"/>
      <c r="AH409" s="36"/>
      <c r="AI409" s="36"/>
      <c r="AJ409" s="36"/>
      <c r="AK409" s="36"/>
      <c r="AL409" s="36"/>
      <c r="AM409" s="36"/>
      <c r="AN409" s="36"/>
      <c r="AO409" s="36"/>
      <c r="AP409" s="36"/>
      <c r="AQ409" s="36"/>
      <c r="AR409" s="36"/>
      <c r="AS409" s="36"/>
      <c r="AT409" s="36"/>
      <c r="AU409" s="36"/>
      <c r="AV409" s="36"/>
      <c r="AW409" s="36"/>
      <c r="AX409" s="36"/>
      <c r="AY409" s="36"/>
      <c r="AZ409" s="36"/>
      <c r="BA409" s="36"/>
      <c r="BB409" s="36"/>
      <c r="BC409" s="36"/>
      <c r="BD409" s="36"/>
      <c r="BE409" s="36"/>
      <c r="BF409" s="36"/>
      <c r="BG409" s="36"/>
      <c r="BH409" s="36"/>
      <c r="BI409" s="36"/>
      <c r="BJ409" s="36"/>
      <c r="BK409" s="36"/>
      <c r="BL409" s="36"/>
      <c r="BM409" s="36"/>
      <c r="BN409" s="36"/>
      <c r="BO409" s="36"/>
      <c r="BP409" s="36"/>
      <c r="BQ409" s="36"/>
      <c r="BR409" s="36"/>
      <c r="BS409" s="36"/>
    </row>
    <row r="410" spans="1:71" s="12" customFormat="1" ht="12.75">
      <c r="A410" s="1"/>
      <c r="C410" s="13"/>
      <c r="D410" s="13"/>
      <c r="E410" s="13"/>
      <c r="F410" s="13"/>
      <c r="G410" s="14"/>
      <c r="H410" s="6"/>
      <c r="I410" s="36"/>
      <c r="J410" s="36"/>
      <c r="K410" s="36"/>
      <c r="L410" s="36"/>
      <c r="M410" s="196"/>
      <c r="N410" s="196"/>
      <c r="O410" s="32"/>
      <c r="P410" s="32"/>
      <c r="Q410" s="32"/>
      <c r="R410" s="32"/>
      <c r="S410" s="32"/>
      <c r="T410" s="32"/>
      <c r="U410" s="32"/>
      <c r="V410" s="32"/>
      <c r="W410" s="32"/>
      <c r="X410" s="38" t="s">
        <v>1705</v>
      </c>
      <c r="Y410" s="192" t="s">
        <v>1706</v>
      </c>
      <c r="Z410" s="192" t="s">
        <v>1703</v>
      </c>
      <c r="AA410" s="192" t="s">
        <v>1708</v>
      </c>
      <c r="AB410" s="192" t="s">
        <v>1704</v>
      </c>
      <c r="AC410" s="42"/>
      <c r="AD410" s="42"/>
      <c r="AE410" s="42"/>
      <c r="AF410" s="36"/>
      <c r="AG410" s="36"/>
      <c r="AH410" s="36"/>
      <c r="AI410" s="36"/>
      <c r="AJ410" s="36"/>
      <c r="AK410" s="36"/>
      <c r="AL410" s="36"/>
      <c r="AM410" s="36"/>
      <c r="AN410" s="36"/>
      <c r="AO410" s="36"/>
      <c r="AP410" s="36"/>
      <c r="AQ410" s="36"/>
      <c r="AR410" s="36"/>
      <c r="AS410" s="36"/>
      <c r="AT410" s="36"/>
      <c r="AU410" s="36"/>
      <c r="AV410" s="36"/>
      <c r="AW410" s="36"/>
      <c r="AX410" s="36"/>
      <c r="AY410" s="36"/>
      <c r="AZ410" s="36"/>
      <c r="BA410" s="36"/>
      <c r="BB410" s="36"/>
      <c r="BC410" s="36"/>
      <c r="BD410" s="36"/>
      <c r="BE410" s="36"/>
      <c r="BF410" s="36"/>
      <c r="BG410" s="36"/>
      <c r="BH410" s="36"/>
      <c r="BI410" s="36"/>
      <c r="BJ410" s="36"/>
      <c r="BK410" s="36"/>
      <c r="BL410" s="36"/>
      <c r="BM410" s="36"/>
      <c r="BN410" s="36"/>
      <c r="BO410" s="36"/>
      <c r="BP410" s="36"/>
      <c r="BQ410" s="36"/>
      <c r="BR410" s="36"/>
      <c r="BS410" s="36"/>
    </row>
    <row r="411" spans="1:71" s="12" customFormat="1" ht="12.75">
      <c r="A411" s="1"/>
      <c r="C411" s="13"/>
      <c r="D411" s="13"/>
      <c r="E411" s="13"/>
      <c r="F411" s="13"/>
      <c r="G411" s="14"/>
      <c r="H411" s="6"/>
      <c r="I411" s="36"/>
      <c r="J411" s="36"/>
      <c r="K411" s="36"/>
      <c r="L411" s="36"/>
      <c r="M411" s="196"/>
      <c r="N411" s="196"/>
      <c r="O411" s="32"/>
      <c r="P411" s="32"/>
      <c r="Q411" s="32"/>
      <c r="R411" s="32"/>
      <c r="S411" s="32"/>
      <c r="T411" s="32"/>
      <c r="U411" s="32"/>
      <c r="V411" s="32"/>
      <c r="W411" s="32"/>
      <c r="X411" s="38" t="s">
        <v>1710</v>
      </c>
      <c r="Y411" s="192" t="s">
        <v>1711</v>
      </c>
      <c r="Z411" s="192" t="s">
        <v>1707</v>
      </c>
      <c r="AA411" s="192" t="s">
        <v>1713</v>
      </c>
      <c r="AB411" s="192" t="s">
        <v>1709</v>
      </c>
      <c r="AC411" s="42"/>
      <c r="AD411" s="42"/>
      <c r="AE411" s="42"/>
      <c r="AF411" s="36"/>
      <c r="AG411" s="36"/>
      <c r="AH411" s="36"/>
      <c r="AI411" s="36"/>
      <c r="AJ411" s="36"/>
      <c r="AK411" s="36"/>
      <c r="AL411" s="36"/>
      <c r="AM411" s="36"/>
      <c r="AN411" s="36"/>
      <c r="AO411" s="36"/>
      <c r="AP411" s="36"/>
      <c r="AQ411" s="36"/>
      <c r="AR411" s="36"/>
      <c r="AS411" s="36"/>
      <c r="AT411" s="36"/>
      <c r="AU411" s="36"/>
      <c r="AV411" s="36"/>
      <c r="AW411" s="36"/>
      <c r="AX411" s="36"/>
      <c r="AY411" s="36"/>
      <c r="AZ411" s="36"/>
      <c r="BA411" s="36"/>
      <c r="BB411" s="36"/>
      <c r="BC411" s="36"/>
      <c r="BD411" s="36"/>
      <c r="BE411" s="36"/>
      <c r="BF411" s="36"/>
      <c r="BG411" s="36"/>
      <c r="BH411" s="36"/>
      <c r="BI411" s="36"/>
      <c r="BJ411" s="36"/>
      <c r="BK411" s="36"/>
      <c r="BL411" s="36"/>
      <c r="BM411" s="36"/>
      <c r="BN411" s="36"/>
      <c r="BO411" s="36"/>
      <c r="BP411" s="36"/>
      <c r="BQ411" s="36"/>
      <c r="BR411" s="36"/>
      <c r="BS411" s="36"/>
    </row>
    <row r="412" spans="1:71" s="12" customFormat="1" ht="12.75">
      <c r="A412" s="1"/>
      <c r="C412" s="13"/>
      <c r="D412" s="13"/>
      <c r="E412" s="13"/>
      <c r="F412" s="13"/>
      <c r="G412" s="14"/>
      <c r="H412" s="6"/>
      <c r="I412" s="36"/>
      <c r="J412" s="36"/>
      <c r="K412" s="36"/>
      <c r="L412" s="36"/>
      <c r="M412" s="196"/>
      <c r="N412" s="196"/>
      <c r="O412" s="32"/>
      <c r="P412" s="32"/>
      <c r="Q412" s="32"/>
      <c r="R412" s="32"/>
      <c r="S412" s="32"/>
      <c r="T412" s="32"/>
      <c r="U412" s="32"/>
      <c r="V412" s="32"/>
      <c r="W412" s="32"/>
      <c r="X412" s="38" t="s">
        <v>1715</v>
      </c>
      <c r="Y412" s="192" t="s">
        <v>1716</v>
      </c>
      <c r="Z412" s="192" t="s">
        <v>1712</v>
      </c>
      <c r="AA412" s="192" t="s">
        <v>1718</v>
      </c>
      <c r="AB412" s="192" t="s">
        <v>1714</v>
      </c>
      <c r="AC412" s="42"/>
      <c r="AD412" s="42"/>
      <c r="AE412" s="42"/>
      <c r="AF412" s="36"/>
      <c r="AG412" s="36"/>
      <c r="AH412" s="36"/>
      <c r="AI412" s="36"/>
      <c r="AJ412" s="36"/>
      <c r="AK412" s="36"/>
      <c r="AL412" s="36"/>
      <c r="AM412" s="36"/>
      <c r="AN412" s="36"/>
      <c r="AO412" s="36"/>
      <c r="AP412" s="36"/>
      <c r="AQ412" s="36"/>
      <c r="AR412" s="36"/>
      <c r="AS412" s="36"/>
      <c r="AT412" s="36"/>
      <c r="AU412" s="36"/>
      <c r="AV412" s="36"/>
      <c r="AW412" s="36"/>
      <c r="AX412" s="36"/>
      <c r="AY412" s="36"/>
      <c r="AZ412" s="36"/>
      <c r="BA412" s="36"/>
      <c r="BB412" s="36"/>
      <c r="BC412" s="36"/>
      <c r="BD412" s="36"/>
      <c r="BE412" s="36"/>
      <c r="BF412" s="36"/>
      <c r="BG412" s="36"/>
      <c r="BH412" s="36"/>
      <c r="BI412" s="36"/>
      <c r="BJ412" s="36"/>
      <c r="BK412" s="36"/>
      <c r="BL412" s="36"/>
      <c r="BM412" s="36"/>
      <c r="BN412" s="36"/>
      <c r="BO412" s="36"/>
      <c r="BP412" s="36"/>
      <c r="BQ412" s="36"/>
      <c r="BR412" s="36"/>
      <c r="BS412" s="36"/>
    </row>
    <row r="413" spans="1:71" s="12" customFormat="1" ht="12.75">
      <c r="A413" s="1"/>
      <c r="C413" s="13"/>
      <c r="D413" s="13"/>
      <c r="E413" s="13"/>
      <c r="F413" s="13"/>
      <c r="G413" s="14"/>
      <c r="H413" s="6"/>
      <c r="I413" s="36"/>
      <c r="J413" s="36"/>
      <c r="K413" s="36"/>
      <c r="L413" s="36"/>
      <c r="M413" s="196"/>
      <c r="N413" s="196"/>
      <c r="O413" s="32"/>
      <c r="P413" s="32"/>
      <c r="Q413" s="32"/>
      <c r="R413" s="32"/>
      <c r="S413" s="32"/>
      <c r="T413" s="32"/>
      <c r="U413" s="32"/>
      <c r="V413" s="32"/>
      <c r="W413" s="32"/>
      <c r="X413" s="38" t="s">
        <v>1720</v>
      </c>
      <c r="Y413" s="192" t="s">
        <v>1721</v>
      </c>
      <c r="Z413" s="192" t="s">
        <v>1717</v>
      </c>
      <c r="AA413" s="192" t="s">
        <v>1723</v>
      </c>
      <c r="AB413" s="192" t="s">
        <v>1719</v>
      </c>
      <c r="AC413" s="42"/>
      <c r="AD413" s="42"/>
      <c r="AE413" s="42"/>
      <c r="AF413" s="36"/>
      <c r="AG413" s="36"/>
      <c r="AH413" s="36"/>
      <c r="AI413" s="36"/>
      <c r="AJ413" s="36"/>
      <c r="AK413" s="36"/>
      <c r="AL413" s="36"/>
      <c r="AM413" s="36"/>
      <c r="AN413" s="36"/>
      <c r="AO413" s="36"/>
      <c r="AP413" s="36"/>
      <c r="AQ413" s="36"/>
      <c r="AR413" s="36"/>
      <c r="AS413" s="36"/>
      <c r="AT413" s="36"/>
      <c r="AU413" s="36"/>
      <c r="AV413" s="36"/>
      <c r="AW413" s="36"/>
      <c r="AX413" s="36"/>
      <c r="AY413" s="36"/>
      <c r="AZ413" s="36"/>
      <c r="BA413" s="36"/>
      <c r="BB413" s="36"/>
      <c r="BC413" s="36"/>
      <c r="BD413" s="36"/>
      <c r="BE413" s="36"/>
      <c r="BF413" s="36"/>
      <c r="BG413" s="36"/>
      <c r="BH413" s="36"/>
      <c r="BI413" s="36"/>
      <c r="BJ413" s="36"/>
      <c r="BK413" s="36"/>
      <c r="BL413" s="36"/>
      <c r="BM413" s="36"/>
      <c r="BN413" s="36"/>
      <c r="BO413" s="36"/>
      <c r="BP413" s="36"/>
      <c r="BQ413" s="36"/>
      <c r="BR413" s="36"/>
      <c r="BS413" s="36"/>
    </row>
    <row r="414" spans="1:71" s="12" customFormat="1" ht="12.75">
      <c r="A414" s="1"/>
      <c r="C414" s="13"/>
      <c r="D414" s="13"/>
      <c r="E414" s="13"/>
      <c r="F414" s="13"/>
      <c r="G414" s="14"/>
      <c r="H414" s="6"/>
      <c r="I414" s="36"/>
      <c r="J414" s="36"/>
      <c r="K414" s="36"/>
      <c r="L414" s="36"/>
      <c r="M414" s="196"/>
      <c r="N414" s="196"/>
      <c r="O414" s="32"/>
      <c r="P414" s="32"/>
      <c r="Q414" s="32"/>
      <c r="R414" s="32"/>
      <c r="S414" s="32"/>
      <c r="T414" s="32"/>
      <c r="U414" s="32"/>
      <c r="V414" s="32"/>
      <c r="W414" s="32"/>
      <c r="X414" s="38" t="s">
        <v>1725</v>
      </c>
      <c r="Y414" s="192" t="s">
        <v>1726</v>
      </c>
      <c r="Z414" s="192" t="s">
        <v>1722</v>
      </c>
      <c r="AA414" s="192" t="s">
        <v>1728</v>
      </c>
      <c r="AB414" s="192" t="s">
        <v>1724</v>
      </c>
      <c r="AC414" s="42"/>
      <c r="AD414" s="42"/>
      <c r="AE414" s="42"/>
      <c r="AF414" s="36"/>
      <c r="AG414" s="36"/>
      <c r="AH414" s="36"/>
      <c r="AI414" s="36"/>
      <c r="AJ414" s="36"/>
      <c r="AK414" s="36"/>
      <c r="AL414" s="36"/>
      <c r="AM414" s="36"/>
      <c r="AN414" s="36"/>
      <c r="AO414" s="36"/>
      <c r="AP414" s="36"/>
      <c r="AQ414" s="36"/>
      <c r="AR414" s="36"/>
      <c r="AS414" s="36"/>
      <c r="AT414" s="36"/>
      <c r="AU414" s="36"/>
      <c r="AV414" s="36"/>
      <c r="AW414" s="36"/>
      <c r="AX414" s="36"/>
      <c r="AY414" s="36"/>
      <c r="AZ414" s="36"/>
      <c r="BA414" s="36"/>
      <c r="BB414" s="36"/>
      <c r="BC414" s="36"/>
      <c r="BD414" s="36"/>
      <c r="BE414" s="36"/>
      <c r="BF414" s="36"/>
      <c r="BG414" s="36"/>
      <c r="BH414" s="36"/>
      <c r="BI414" s="36"/>
      <c r="BJ414" s="36"/>
      <c r="BK414" s="36"/>
      <c r="BL414" s="36"/>
      <c r="BM414" s="36"/>
      <c r="BN414" s="36"/>
      <c r="BO414" s="36"/>
      <c r="BP414" s="36"/>
      <c r="BQ414" s="36"/>
      <c r="BR414" s="36"/>
      <c r="BS414" s="36"/>
    </row>
    <row r="415" spans="1:71" s="12" customFormat="1" ht="12.75">
      <c r="A415" s="1"/>
      <c r="C415" s="13"/>
      <c r="D415" s="13"/>
      <c r="E415" s="13"/>
      <c r="F415" s="13"/>
      <c r="G415" s="14"/>
      <c r="H415" s="6"/>
      <c r="I415" s="36"/>
      <c r="J415" s="36"/>
      <c r="K415" s="36"/>
      <c r="L415" s="36"/>
      <c r="M415" s="196"/>
      <c r="N415" s="196"/>
      <c r="O415" s="32"/>
      <c r="P415" s="32"/>
      <c r="Q415" s="32"/>
      <c r="R415" s="32"/>
      <c r="S415" s="32"/>
      <c r="T415" s="32"/>
      <c r="U415" s="32"/>
      <c r="V415" s="32"/>
      <c r="W415" s="32"/>
      <c r="X415" s="38" t="s">
        <v>1730</v>
      </c>
      <c r="Y415" s="192" t="s">
        <v>1731</v>
      </c>
      <c r="Z415" s="192" t="s">
        <v>1727</v>
      </c>
      <c r="AA415" s="192" t="s">
        <v>1733</v>
      </c>
      <c r="AB415" s="192" t="s">
        <v>1729</v>
      </c>
      <c r="AC415" s="42"/>
      <c r="AD415" s="42"/>
      <c r="AE415" s="42"/>
      <c r="AF415" s="36"/>
      <c r="AG415" s="36"/>
      <c r="AH415" s="36"/>
      <c r="AI415" s="36"/>
      <c r="AJ415" s="36"/>
      <c r="AK415" s="36"/>
      <c r="AL415" s="36"/>
      <c r="AM415" s="36"/>
      <c r="AN415" s="36"/>
      <c r="AO415" s="36"/>
      <c r="AP415" s="36"/>
      <c r="AQ415" s="36"/>
      <c r="AR415" s="36"/>
      <c r="AS415" s="36"/>
      <c r="AT415" s="36"/>
      <c r="AU415" s="36"/>
      <c r="AV415" s="36"/>
      <c r="AW415" s="36"/>
      <c r="AX415" s="36"/>
      <c r="AY415" s="36"/>
      <c r="AZ415" s="36"/>
      <c r="BA415" s="36"/>
      <c r="BB415" s="36"/>
      <c r="BC415" s="36"/>
      <c r="BD415" s="36"/>
      <c r="BE415" s="36"/>
      <c r="BF415" s="36"/>
      <c r="BG415" s="36"/>
      <c r="BH415" s="36"/>
      <c r="BI415" s="36"/>
      <c r="BJ415" s="36"/>
      <c r="BK415" s="36"/>
      <c r="BL415" s="36"/>
      <c r="BM415" s="36"/>
      <c r="BN415" s="36"/>
      <c r="BO415" s="36"/>
      <c r="BP415" s="36"/>
      <c r="BQ415" s="36"/>
      <c r="BR415" s="36"/>
      <c r="BS415" s="36"/>
    </row>
    <row r="416" spans="1:71" s="12" customFormat="1" ht="12.75">
      <c r="A416" s="1"/>
      <c r="C416" s="13"/>
      <c r="D416" s="13"/>
      <c r="E416" s="13"/>
      <c r="F416" s="13"/>
      <c r="G416" s="14"/>
      <c r="H416" s="6"/>
      <c r="I416" s="36"/>
      <c r="J416" s="36"/>
      <c r="K416" s="36"/>
      <c r="L416" s="36"/>
      <c r="M416" s="196"/>
      <c r="N416" s="196"/>
      <c r="O416" s="32"/>
      <c r="P416" s="32"/>
      <c r="Q416" s="32"/>
      <c r="R416" s="32"/>
      <c r="S416" s="32"/>
      <c r="T416" s="32"/>
      <c r="U416" s="32"/>
      <c r="V416" s="32"/>
      <c r="W416" s="32"/>
      <c r="X416" s="38" t="s">
        <v>2005</v>
      </c>
      <c r="Y416" s="192" t="s">
        <v>2006</v>
      </c>
      <c r="Z416" s="192" t="s">
        <v>1732</v>
      </c>
      <c r="AA416" s="192" t="s">
        <v>2008</v>
      </c>
      <c r="AB416" s="192" t="s">
        <v>1734</v>
      </c>
      <c r="AC416" s="42"/>
      <c r="AD416" s="42"/>
      <c r="AE416" s="42"/>
      <c r="AF416" s="36"/>
      <c r="AG416" s="36"/>
      <c r="AH416" s="36"/>
      <c r="AI416" s="36"/>
      <c r="AJ416" s="36"/>
      <c r="AK416" s="36"/>
      <c r="AL416" s="36"/>
      <c r="AM416" s="36"/>
      <c r="AN416" s="36"/>
      <c r="AO416" s="36"/>
      <c r="AP416" s="36"/>
      <c r="AQ416" s="36"/>
      <c r="AR416" s="36"/>
      <c r="AS416" s="36"/>
      <c r="AT416" s="36"/>
      <c r="AU416" s="36"/>
      <c r="AV416" s="36"/>
      <c r="AW416" s="36"/>
      <c r="AX416" s="36"/>
      <c r="AY416" s="36"/>
      <c r="AZ416" s="36"/>
      <c r="BA416" s="36"/>
      <c r="BB416" s="36"/>
      <c r="BC416" s="36"/>
      <c r="BD416" s="36"/>
      <c r="BE416" s="36"/>
      <c r="BF416" s="36"/>
      <c r="BG416" s="36"/>
      <c r="BH416" s="36"/>
      <c r="BI416" s="36"/>
      <c r="BJ416" s="36"/>
      <c r="BK416" s="36"/>
      <c r="BL416" s="36"/>
      <c r="BM416" s="36"/>
      <c r="BN416" s="36"/>
      <c r="BO416" s="36"/>
      <c r="BP416" s="36"/>
      <c r="BQ416" s="36"/>
      <c r="BR416" s="36"/>
      <c r="BS416" s="36"/>
    </row>
    <row r="417" spans="1:71" s="12" customFormat="1" ht="12.75">
      <c r="A417" s="1"/>
      <c r="C417" s="13"/>
      <c r="D417" s="13"/>
      <c r="E417" s="13"/>
      <c r="F417" s="13"/>
      <c r="G417" s="14"/>
      <c r="H417" s="6"/>
      <c r="I417" s="36"/>
      <c r="J417" s="36"/>
      <c r="K417" s="36"/>
      <c r="L417" s="36"/>
      <c r="M417" s="196"/>
      <c r="N417" s="196"/>
      <c r="O417" s="32"/>
      <c r="P417" s="32"/>
      <c r="Q417" s="32"/>
      <c r="R417" s="32"/>
      <c r="S417" s="32"/>
      <c r="T417" s="32"/>
      <c r="U417" s="32"/>
      <c r="V417" s="32"/>
      <c r="W417" s="32"/>
      <c r="X417" s="38" t="s">
        <v>149</v>
      </c>
      <c r="Y417" s="192" t="s">
        <v>2010</v>
      </c>
      <c r="Z417" s="192" t="s">
        <v>2007</v>
      </c>
      <c r="AA417" s="192" t="s">
        <v>2012</v>
      </c>
      <c r="AB417" s="192" t="s">
        <v>2009</v>
      </c>
      <c r="AC417" s="42"/>
      <c r="AD417" s="42"/>
      <c r="AE417" s="42"/>
      <c r="AF417" s="36"/>
      <c r="AG417" s="36"/>
      <c r="AH417" s="36"/>
      <c r="AI417" s="36"/>
      <c r="AJ417" s="36"/>
      <c r="AK417" s="36"/>
      <c r="AL417" s="36"/>
      <c r="AM417" s="36"/>
      <c r="AN417" s="36"/>
      <c r="AO417" s="36"/>
      <c r="AP417" s="36"/>
      <c r="AQ417" s="36"/>
      <c r="AR417" s="36"/>
      <c r="AS417" s="36"/>
      <c r="AT417" s="36"/>
      <c r="AU417" s="36"/>
      <c r="AV417" s="36"/>
      <c r="AW417" s="36"/>
      <c r="AX417" s="36"/>
      <c r="AY417" s="36"/>
      <c r="AZ417" s="36"/>
      <c r="BA417" s="36"/>
      <c r="BB417" s="36"/>
      <c r="BC417" s="36"/>
      <c r="BD417" s="36"/>
      <c r="BE417" s="36"/>
      <c r="BF417" s="36"/>
      <c r="BG417" s="36"/>
      <c r="BH417" s="36"/>
      <c r="BI417" s="36"/>
      <c r="BJ417" s="36"/>
      <c r="BK417" s="36"/>
      <c r="BL417" s="36"/>
      <c r="BM417" s="36"/>
      <c r="BN417" s="36"/>
      <c r="BO417" s="36"/>
      <c r="BP417" s="36"/>
      <c r="BQ417" s="36"/>
      <c r="BR417" s="36"/>
      <c r="BS417" s="36"/>
    </row>
    <row r="418" spans="1:71" s="12" customFormat="1" ht="12.75">
      <c r="A418" s="1"/>
      <c r="C418" s="13"/>
      <c r="D418" s="13"/>
      <c r="E418" s="13"/>
      <c r="F418" s="13"/>
      <c r="G418" s="14"/>
      <c r="H418" s="6"/>
      <c r="I418" s="36"/>
      <c r="J418" s="36"/>
      <c r="K418" s="36"/>
      <c r="L418" s="36"/>
      <c r="M418" s="196"/>
      <c r="N418" s="196"/>
      <c r="O418" s="32"/>
      <c r="P418" s="32"/>
      <c r="Q418" s="32"/>
      <c r="R418" s="32"/>
      <c r="S418" s="32"/>
      <c r="T418" s="32"/>
      <c r="U418" s="32"/>
      <c r="V418" s="32"/>
      <c r="W418" s="32"/>
      <c r="X418" s="38" t="s">
        <v>2014</v>
      </c>
      <c r="Y418" s="192" t="s">
        <v>2022</v>
      </c>
      <c r="Z418" s="192" t="s">
        <v>2011</v>
      </c>
      <c r="AA418" s="192" t="s">
        <v>2024</v>
      </c>
      <c r="AB418" s="192" t="s">
        <v>2013</v>
      </c>
      <c r="AC418" s="42"/>
      <c r="AD418" s="42"/>
      <c r="AE418" s="42"/>
      <c r="AF418" s="36"/>
      <c r="AG418" s="36"/>
      <c r="AH418" s="36"/>
      <c r="AI418" s="36"/>
      <c r="AJ418" s="36"/>
      <c r="AK418" s="36"/>
      <c r="AL418" s="36"/>
      <c r="AM418" s="36"/>
      <c r="AN418" s="36"/>
      <c r="AO418" s="36"/>
      <c r="AP418" s="36"/>
      <c r="AQ418" s="36"/>
      <c r="AR418" s="36"/>
      <c r="AS418" s="36"/>
      <c r="AT418" s="36"/>
      <c r="AU418" s="36"/>
      <c r="AV418" s="36"/>
      <c r="AW418" s="36"/>
      <c r="AX418" s="36"/>
      <c r="AY418" s="36"/>
      <c r="AZ418" s="36"/>
      <c r="BA418" s="36"/>
      <c r="BB418" s="36"/>
      <c r="BC418" s="36"/>
      <c r="BD418" s="36"/>
      <c r="BE418" s="36"/>
      <c r="BF418" s="36"/>
      <c r="BG418" s="36"/>
      <c r="BH418" s="36"/>
      <c r="BI418" s="36"/>
      <c r="BJ418" s="36"/>
      <c r="BK418" s="36"/>
      <c r="BL418" s="36"/>
      <c r="BM418" s="36"/>
      <c r="BN418" s="36"/>
      <c r="BO418" s="36"/>
      <c r="BP418" s="36"/>
      <c r="BQ418" s="36"/>
      <c r="BR418" s="36"/>
      <c r="BS418" s="36"/>
    </row>
    <row r="419" spans="1:71" s="12" customFormat="1" ht="12.75">
      <c r="A419" s="1"/>
      <c r="C419" s="13"/>
      <c r="D419" s="13"/>
      <c r="E419" s="13"/>
      <c r="F419" s="13"/>
      <c r="G419" s="14"/>
      <c r="H419" s="6"/>
      <c r="I419" s="36"/>
      <c r="J419" s="36"/>
      <c r="K419" s="36"/>
      <c r="L419" s="36"/>
      <c r="M419" s="196"/>
      <c r="N419" s="196"/>
      <c r="O419" s="32"/>
      <c r="P419" s="32"/>
      <c r="Q419" s="32"/>
      <c r="R419" s="32"/>
      <c r="S419" s="32"/>
      <c r="T419" s="32"/>
      <c r="U419" s="32"/>
      <c r="V419" s="32"/>
      <c r="W419" s="32"/>
      <c r="X419" s="38" t="s">
        <v>2026</v>
      </c>
      <c r="Y419" s="192" t="s">
        <v>1114</v>
      </c>
      <c r="Z419" s="192" t="s">
        <v>2023</v>
      </c>
      <c r="AA419" s="192" t="s">
        <v>3444</v>
      </c>
      <c r="AB419" s="192" t="s">
        <v>2025</v>
      </c>
      <c r="AC419" s="42"/>
      <c r="AD419" s="42"/>
      <c r="AE419" s="42"/>
      <c r="AF419" s="36"/>
      <c r="AG419" s="36"/>
      <c r="AH419" s="36"/>
      <c r="AI419" s="36"/>
      <c r="AJ419" s="36"/>
      <c r="AK419" s="36"/>
      <c r="AL419" s="36"/>
      <c r="AM419" s="36"/>
      <c r="AN419" s="36"/>
      <c r="AO419" s="36"/>
      <c r="AP419" s="36"/>
      <c r="AQ419" s="36"/>
      <c r="AR419" s="36"/>
      <c r="AS419" s="36"/>
      <c r="AT419" s="36"/>
      <c r="AU419" s="36"/>
      <c r="AV419" s="36"/>
      <c r="AW419" s="36"/>
      <c r="AX419" s="36"/>
      <c r="AY419" s="36"/>
      <c r="AZ419" s="36"/>
      <c r="BA419" s="36"/>
      <c r="BB419" s="36"/>
      <c r="BC419" s="36"/>
      <c r="BD419" s="36"/>
      <c r="BE419" s="36"/>
      <c r="BF419" s="36"/>
      <c r="BG419" s="36"/>
      <c r="BH419" s="36"/>
      <c r="BI419" s="36"/>
      <c r="BJ419" s="36"/>
      <c r="BK419" s="36"/>
      <c r="BL419" s="36"/>
      <c r="BM419" s="36"/>
      <c r="BN419" s="36"/>
      <c r="BO419" s="36"/>
      <c r="BP419" s="36"/>
      <c r="BQ419" s="36"/>
      <c r="BR419" s="36"/>
      <c r="BS419" s="36"/>
    </row>
    <row r="420" spans="1:71" s="12" customFormat="1" ht="12.75">
      <c r="A420" s="1"/>
      <c r="C420" s="13"/>
      <c r="D420" s="13"/>
      <c r="E420" s="13"/>
      <c r="F420" s="13"/>
      <c r="G420" s="14"/>
      <c r="H420" s="6"/>
      <c r="I420" s="36"/>
      <c r="J420" s="36"/>
      <c r="K420" s="36"/>
      <c r="L420" s="36"/>
      <c r="M420" s="196"/>
      <c r="N420" s="196"/>
      <c r="O420" s="32"/>
      <c r="P420" s="32"/>
      <c r="Q420" s="32"/>
      <c r="R420" s="32"/>
      <c r="S420" s="32"/>
      <c r="T420" s="32"/>
      <c r="U420" s="32"/>
      <c r="V420" s="32"/>
      <c r="W420" s="32"/>
      <c r="X420" s="38" t="s">
        <v>3446</v>
      </c>
      <c r="Y420" s="192" t="s">
        <v>3447</v>
      </c>
      <c r="Z420" s="192" t="s">
        <v>1115</v>
      </c>
      <c r="AA420" s="192" t="s">
        <v>3449</v>
      </c>
      <c r="AB420" s="192" t="s">
        <v>3445</v>
      </c>
      <c r="AC420" s="42"/>
      <c r="AD420" s="42"/>
      <c r="AE420" s="42"/>
      <c r="AF420" s="36"/>
      <c r="AG420" s="36"/>
      <c r="AH420" s="36"/>
      <c r="AI420" s="36"/>
      <c r="AJ420" s="36"/>
      <c r="AK420" s="36"/>
      <c r="AL420" s="36"/>
      <c r="AM420" s="36"/>
      <c r="AN420" s="36"/>
      <c r="AO420" s="36"/>
      <c r="AP420" s="36"/>
      <c r="AQ420" s="36"/>
      <c r="AR420" s="36"/>
      <c r="AS420" s="36"/>
      <c r="AT420" s="36"/>
      <c r="AU420" s="36"/>
      <c r="AV420" s="36"/>
      <c r="AW420" s="36"/>
      <c r="AX420" s="36"/>
      <c r="AY420" s="36"/>
      <c r="AZ420" s="36"/>
      <c r="BA420" s="36"/>
      <c r="BB420" s="36"/>
      <c r="BC420" s="36"/>
      <c r="BD420" s="36"/>
      <c r="BE420" s="36"/>
      <c r="BF420" s="36"/>
      <c r="BG420" s="36"/>
      <c r="BH420" s="36"/>
      <c r="BI420" s="36"/>
      <c r="BJ420" s="36"/>
      <c r="BK420" s="36"/>
      <c r="BL420" s="36"/>
      <c r="BM420" s="36"/>
      <c r="BN420" s="36"/>
      <c r="BO420" s="36"/>
      <c r="BP420" s="36"/>
      <c r="BQ420" s="36"/>
      <c r="BR420" s="36"/>
      <c r="BS420" s="36"/>
    </row>
    <row r="421" spans="1:71" s="12" customFormat="1" ht="12.75">
      <c r="A421" s="1"/>
      <c r="C421" s="13"/>
      <c r="D421" s="13"/>
      <c r="E421" s="13"/>
      <c r="F421" s="13"/>
      <c r="G421" s="14"/>
      <c r="H421" s="6"/>
      <c r="I421" s="36"/>
      <c r="J421" s="36"/>
      <c r="K421" s="36"/>
      <c r="L421" s="36"/>
      <c r="M421" s="196"/>
      <c r="N421" s="196"/>
      <c r="O421" s="32"/>
      <c r="P421" s="32"/>
      <c r="Q421" s="32"/>
      <c r="R421" s="32"/>
      <c r="S421" s="32"/>
      <c r="T421" s="32"/>
      <c r="U421" s="32"/>
      <c r="V421" s="32"/>
      <c r="W421" s="32"/>
      <c r="X421" s="38" t="s">
        <v>3451</v>
      </c>
      <c r="Y421" s="192" t="s">
        <v>3452</v>
      </c>
      <c r="Z421" s="192" t="s">
        <v>3448</v>
      </c>
      <c r="AA421" s="192" t="s">
        <v>3454</v>
      </c>
      <c r="AB421" s="192" t="s">
        <v>3450</v>
      </c>
      <c r="AC421" s="42"/>
      <c r="AD421" s="42"/>
      <c r="AE421" s="42"/>
      <c r="AF421" s="36"/>
      <c r="AG421" s="36"/>
      <c r="AH421" s="36"/>
      <c r="AI421" s="36"/>
      <c r="AJ421" s="36"/>
      <c r="AK421" s="36"/>
      <c r="AL421" s="36"/>
      <c r="AM421" s="36"/>
      <c r="AN421" s="36"/>
      <c r="AO421" s="36"/>
      <c r="AP421" s="36"/>
      <c r="AQ421" s="36"/>
      <c r="AR421" s="36"/>
      <c r="AS421" s="36"/>
      <c r="AT421" s="36"/>
      <c r="AU421" s="36"/>
      <c r="AV421" s="36"/>
      <c r="AW421" s="36"/>
      <c r="AX421" s="36"/>
      <c r="AY421" s="36"/>
      <c r="AZ421" s="36"/>
      <c r="BA421" s="36"/>
      <c r="BB421" s="36"/>
      <c r="BC421" s="36"/>
      <c r="BD421" s="36"/>
      <c r="BE421" s="36"/>
      <c r="BF421" s="36"/>
      <c r="BG421" s="36"/>
      <c r="BH421" s="36"/>
      <c r="BI421" s="36"/>
      <c r="BJ421" s="36"/>
      <c r="BK421" s="36"/>
      <c r="BL421" s="36"/>
      <c r="BM421" s="36"/>
      <c r="BN421" s="36"/>
      <c r="BO421" s="36"/>
      <c r="BP421" s="36"/>
      <c r="BQ421" s="36"/>
      <c r="BR421" s="36"/>
      <c r="BS421" s="36"/>
    </row>
    <row r="422" spans="1:71" s="12" customFormat="1" ht="12.75">
      <c r="A422" s="1"/>
      <c r="C422" s="13"/>
      <c r="D422" s="13"/>
      <c r="E422" s="13"/>
      <c r="F422" s="13"/>
      <c r="G422" s="14"/>
      <c r="H422" s="6"/>
      <c r="I422" s="36"/>
      <c r="J422" s="36"/>
      <c r="K422" s="36"/>
      <c r="L422" s="36"/>
      <c r="M422" s="196"/>
      <c r="N422" s="196"/>
      <c r="O422" s="32"/>
      <c r="P422" s="32"/>
      <c r="Q422" s="32"/>
      <c r="R422" s="32"/>
      <c r="S422" s="32"/>
      <c r="T422" s="32"/>
      <c r="U422" s="32"/>
      <c r="V422" s="32"/>
      <c r="W422" s="32"/>
      <c r="X422" s="38" t="s">
        <v>3456</v>
      </c>
      <c r="Y422" s="192" t="s">
        <v>3457</v>
      </c>
      <c r="Z422" s="192" t="s">
        <v>3453</v>
      </c>
      <c r="AA422" s="192" t="s">
        <v>3459</v>
      </c>
      <c r="AB422" s="192" t="s">
        <v>3455</v>
      </c>
      <c r="AC422" s="42"/>
      <c r="AD422" s="42"/>
      <c r="AE422" s="42"/>
      <c r="AF422" s="36"/>
      <c r="AG422" s="36"/>
      <c r="AH422" s="36"/>
      <c r="AI422" s="36"/>
      <c r="AJ422" s="36"/>
      <c r="AK422" s="36"/>
      <c r="AL422" s="36"/>
      <c r="AM422" s="36"/>
      <c r="AN422" s="36"/>
      <c r="AO422" s="36"/>
      <c r="AP422" s="36"/>
      <c r="AQ422" s="36"/>
      <c r="AR422" s="36"/>
      <c r="AS422" s="36"/>
      <c r="AT422" s="36"/>
      <c r="AU422" s="36"/>
      <c r="AV422" s="36"/>
      <c r="AW422" s="36"/>
      <c r="AX422" s="36"/>
      <c r="AY422" s="36"/>
      <c r="AZ422" s="36"/>
      <c r="BA422" s="36"/>
      <c r="BB422" s="36"/>
      <c r="BC422" s="36"/>
      <c r="BD422" s="36"/>
      <c r="BE422" s="36"/>
      <c r="BF422" s="36"/>
      <c r="BG422" s="36"/>
      <c r="BH422" s="36"/>
      <c r="BI422" s="36"/>
      <c r="BJ422" s="36"/>
      <c r="BK422" s="36"/>
      <c r="BL422" s="36"/>
      <c r="BM422" s="36"/>
      <c r="BN422" s="36"/>
      <c r="BO422" s="36"/>
      <c r="BP422" s="36"/>
      <c r="BQ422" s="36"/>
      <c r="BR422" s="36"/>
      <c r="BS422" s="36"/>
    </row>
    <row r="423" spans="1:71" s="12" customFormat="1" ht="12.75">
      <c r="A423" s="1"/>
      <c r="C423" s="13"/>
      <c r="D423" s="13"/>
      <c r="E423" s="13"/>
      <c r="F423" s="13"/>
      <c r="G423" s="14"/>
      <c r="H423" s="6"/>
      <c r="I423" s="36"/>
      <c r="J423" s="36"/>
      <c r="K423" s="36"/>
      <c r="L423" s="36"/>
      <c r="M423" s="196"/>
      <c r="N423" s="196"/>
      <c r="O423" s="32"/>
      <c r="P423" s="32"/>
      <c r="Q423" s="32"/>
      <c r="R423" s="32"/>
      <c r="S423" s="32"/>
      <c r="T423" s="32"/>
      <c r="U423" s="32"/>
      <c r="V423" s="32"/>
      <c r="W423" s="32"/>
      <c r="X423" s="38" t="s">
        <v>3461</v>
      </c>
      <c r="Y423" s="192" t="s">
        <v>3462</v>
      </c>
      <c r="Z423" s="192" t="s">
        <v>3458</v>
      </c>
      <c r="AA423" s="192" t="s">
        <v>3803</v>
      </c>
      <c r="AB423" s="192" t="s">
        <v>3460</v>
      </c>
      <c r="AC423" s="42"/>
      <c r="AD423" s="42"/>
      <c r="AE423" s="42"/>
      <c r="AF423" s="36"/>
      <c r="AG423" s="36"/>
      <c r="AH423" s="36"/>
      <c r="AI423" s="36"/>
      <c r="AJ423" s="36"/>
      <c r="AK423" s="36"/>
      <c r="AL423" s="36"/>
      <c r="AM423" s="36"/>
      <c r="AN423" s="36"/>
      <c r="AO423" s="36"/>
      <c r="AP423" s="36"/>
      <c r="AQ423" s="36"/>
      <c r="AR423" s="36"/>
      <c r="AS423" s="36"/>
      <c r="AT423" s="36"/>
      <c r="AU423" s="36"/>
      <c r="AV423" s="36"/>
      <c r="AW423" s="36"/>
      <c r="AX423" s="36"/>
      <c r="AY423" s="36"/>
      <c r="AZ423" s="36"/>
      <c r="BA423" s="36"/>
      <c r="BB423" s="36"/>
      <c r="BC423" s="36"/>
      <c r="BD423" s="36"/>
      <c r="BE423" s="36"/>
      <c r="BF423" s="36"/>
      <c r="BG423" s="36"/>
      <c r="BH423" s="36"/>
      <c r="BI423" s="36"/>
      <c r="BJ423" s="36"/>
      <c r="BK423" s="36"/>
      <c r="BL423" s="36"/>
      <c r="BM423" s="36"/>
      <c r="BN423" s="36"/>
      <c r="BO423" s="36"/>
      <c r="BP423" s="36"/>
      <c r="BQ423" s="36"/>
      <c r="BR423" s="36"/>
      <c r="BS423" s="36"/>
    </row>
    <row r="424" spans="1:71" s="12" customFormat="1" ht="12.75">
      <c r="A424" s="1"/>
      <c r="C424" s="13"/>
      <c r="D424" s="13"/>
      <c r="E424" s="13"/>
      <c r="F424" s="13"/>
      <c r="G424" s="14"/>
      <c r="H424" s="6"/>
      <c r="I424" s="36"/>
      <c r="J424" s="36"/>
      <c r="K424" s="36"/>
      <c r="L424" s="36"/>
      <c r="M424" s="196"/>
      <c r="N424" s="196"/>
      <c r="O424" s="32"/>
      <c r="P424" s="32"/>
      <c r="Q424" s="32"/>
      <c r="R424" s="32"/>
      <c r="S424" s="32"/>
      <c r="T424" s="32"/>
      <c r="U424" s="32"/>
      <c r="V424" s="32"/>
      <c r="W424" s="32"/>
      <c r="X424" s="38" t="s">
        <v>3805</v>
      </c>
      <c r="Y424" s="192" t="s">
        <v>3806</v>
      </c>
      <c r="Z424" s="192" t="s">
        <v>3463</v>
      </c>
      <c r="AA424" s="192" t="s">
        <v>3808</v>
      </c>
      <c r="AB424" s="192" t="s">
        <v>3804</v>
      </c>
      <c r="AC424" s="42"/>
      <c r="AD424" s="42"/>
      <c r="AE424" s="42"/>
      <c r="AF424" s="36"/>
      <c r="AG424" s="36"/>
      <c r="AH424" s="36"/>
      <c r="AI424" s="36"/>
      <c r="AJ424" s="36"/>
      <c r="AK424" s="36"/>
      <c r="AL424" s="36"/>
      <c r="AM424" s="36"/>
      <c r="AN424" s="36"/>
      <c r="AO424" s="36"/>
      <c r="AP424" s="36"/>
      <c r="AQ424" s="36"/>
      <c r="AR424" s="36"/>
      <c r="AS424" s="36"/>
      <c r="AT424" s="36"/>
      <c r="AU424" s="36"/>
      <c r="AV424" s="36"/>
      <c r="AW424" s="36"/>
      <c r="AX424" s="36"/>
      <c r="AY424" s="36"/>
      <c r="AZ424" s="36"/>
      <c r="BA424" s="36"/>
      <c r="BB424" s="36"/>
      <c r="BC424" s="36"/>
      <c r="BD424" s="36"/>
      <c r="BE424" s="36"/>
      <c r="BF424" s="36"/>
      <c r="BG424" s="36"/>
      <c r="BH424" s="36"/>
      <c r="BI424" s="36"/>
      <c r="BJ424" s="36"/>
      <c r="BK424" s="36"/>
      <c r="BL424" s="36"/>
      <c r="BM424" s="36"/>
      <c r="BN424" s="36"/>
      <c r="BO424" s="36"/>
      <c r="BP424" s="36"/>
      <c r="BQ424" s="36"/>
      <c r="BR424" s="36"/>
      <c r="BS424" s="36"/>
    </row>
    <row r="425" spans="1:71" s="12" customFormat="1" ht="12.75">
      <c r="A425" s="1"/>
      <c r="C425" s="13"/>
      <c r="D425" s="13"/>
      <c r="E425" s="13"/>
      <c r="F425" s="13"/>
      <c r="G425" s="14"/>
      <c r="H425" s="6"/>
      <c r="I425" s="36"/>
      <c r="J425" s="36"/>
      <c r="K425" s="36"/>
      <c r="L425" s="36"/>
      <c r="M425" s="196"/>
      <c r="N425" s="196"/>
      <c r="O425" s="32"/>
      <c r="P425" s="32"/>
      <c r="Q425" s="32"/>
      <c r="R425" s="32"/>
      <c r="S425" s="32"/>
      <c r="T425" s="32"/>
      <c r="U425" s="32"/>
      <c r="V425" s="32"/>
      <c r="W425" s="32"/>
      <c r="X425" s="38" t="s">
        <v>3810</v>
      </c>
      <c r="Y425" s="192" t="s">
        <v>3811</v>
      </c>
      <c r="Z425" s="192" t="s">
        <v>3807</v>
      </c>
      <c r="AA425" s="192" t="s">
        <v>3813</v>
      </c>
      <c r="AB425" s="192" t="s">
        <v>3809</v>
      </c>
      <c r="AC425" s="42"/>
      <c r="AD425" s="42"/>
      <c r="AE425" s="42"/>
      <c r="AF425" s="36"/>
      <c r="AG425" s="36"/>
      <c r="AH425" s="36"/>
      <c r="AI425" s="36"/>
      <c r="AJ425" s="36"/>
      <c r="AK425" s="36"/>
      <c r="AL425" s="36"/>
      <c r="AM425" s="36"/>
      <c r="AN425" s="36"/>
      <c r="AO425" s="36"/>
      <c r="AP425" s="36"/>
      <c r="AQ425" s="36"/>
      <c r="AR425" s="36"/>
      <c r="AS425" s="36"/>
      <c r="AT425" s="36"/>
      <c r="AU425" s="36"/>
      <c r="AV425" s="36"/>
      <c r="AW425" s="36"/>
      <c r="AX425" s="36"/>
      <c r="AY425" s="36"/>
      <c r="AZ425" s="36"/>
      <c r="BA425" s="36"/>
      <c r="BB425" s="36"/>
      <c r="BC425" s="36"/>
      <c r="BD425" s="36"/>
      <c r="BE425" s="36"/>
      <c r="BF425" s="36"/>
      <c r="BG425" s="36"/>
      <c r="BH425" s="36"/>
      <c r="BI425" s="36"/>
      <c r="BJ425" s="36"/>
      <c r="BK425" s="36"/>
      <c r="BL425" s="36"/>
      <c r="BM425" s="36"/>
      <c r="BN425" s="36"/>
      <c r="BO425" s="36"/>
      <c r="BP425" s="36"/>
      <c r="BQ425" s="36"/>
      <c r="BR425" s="36"/>
      <c r="BS425" s="36"/>
    </row>
    <row r="426" spans="1:71" s="12" customFormat="1" ht="12.75">
      <c r="A426" s="1"/>
      <c r="C426" s="13"/>
      <c r="D426" s="13"/>
      <c r="E426" s="13"/>
      <c r="F426" s="13"/>
      <c r="G426" s="14"/>
      <c r="H426" s="6"/>
      <c r="I426" s="36"/>
      <c r="J426" s="36"/>
      <c r="K426" s="36"/>
      <c r="L426" s="36"/>
      <c r="M426" s="196"/>
      <c r="N426" s="196"/>
      <c r="O426" s="32"/>
      <c r="P426" s="32"/>
      <c r="Q426" s="32"/>
      <c r="R426" s="32"/>
      <c r="S426" s="32"/>
      <c r="T426" s="32"/>
      <c r="U426" s="32"/>
      <c r="V426" s="32"/>
      <c r="W426" s="32"/>
      <c r="X426" s="38" t="s">
        <v>3815</v>
      </c>
      <c r="Y426" s="192" t="s">
        <v>3816</v>
      </c>
      <c r="Z426" s="192" t="s">
        <v>3812</v>
      </c>
      <c r="AA426" s="192" t="s">
        <v>811</v>
      </c>
      <c r="AB426" s="192" t="s">
        <v>3814</v>
      </c>
      <c r="AC426" s="42"/>
      <c r="AD426" s="42"/>
      <c r="AE426" s="42"/>
      <c r="AF426" s="36"/>
      <c r="AG426" s="36"/>
      <c r="AH426" s="36"/>
      <c r="AI426" s="36"/>
      <c r="AJ426" s="36"/>
      <c r="AK426" s="36"/>
      <c r="AL426" s="36"/>
      <c r="AM426" s="36"/>
      <c r="AN426" s="36"/>
      <c r="AO426" s="36"/>
      <c r="AP426" s="36"/>
      <c r="AQ426" s="36"/>
      <c r="AR426" s="36"/>
      <c r="AS426" s="36"/>
      <c r="AT426" s="36"/>
      <c r="AU426" s="36"/>
      <c r="AV426" s="36"/>
      <c r="AW426" s="36"/>
      <c r="AX426" s="36"/>
      <c r="AY426" s="36"/>
      <c r="AZ426" s="36"/>
      <c r="BA426" s="36"/>
      <c r="BB426" s="36"/>
      <c r="BC426" s="36"/>
      <c r="BD426" s="36"/>
      <c r="BE426" s="36"/>
      <c r="BF426" s="36"/>
      <c r="BG426" s="36"/>
      <c r="BH426" s="36"/>
      <c r="BI426" s="36"/>
      <c r="BJ426" s="36"/>
      <c r="BK426" s="36"/>
      <c r="BL426" s="36"/>
      <c r="BM426" s="36"/>
      <c r="BN426" s="36"/>
      <c r="BO426" s="36"/>
      <c r="BP426" s="36"/>
      <c r="BQ426" s="36"/>
      <c r="BR426" s="36"/>
      <c r="BS426" s="36"/>
    </row>
    <row r="427" spans="1:71" s="12" customFormat="1" ht="12.75">
      <c r="A427" s="1"/>
      <c r="C427" s="13"/>
      <c r="D427" s="13"/>
      <c r="E427" s="13"/>
      <c r="F427" s="13"/>
      <c r="G427" s="14"/>
      <c r="H427" s="6"/>
      <c r="I427" s="36"/>
      <c r="J427" s="36"/>
      <c r="K427" s="36"/>
      <c r="L427" s="36"/>
      <c r="M427" s="196"/>
      <c r="N427" s="196"/>
      <c r="O427" s="32"/>
      <c r="P427" s="32"/>
      <c r="Q427" s="32"/>
      <c r="R427" s="32"/>
      <c r="S427" s="32"/>
      <c r="T427" s="32"/>
      <c r="U427" s="32"/>
      <c r="V427" s="32"/>
      <c r="W427" s="32"/>
      <c r="X427" s="38" t="s">
        <v>812</v>
      </c>
      <c r="Y427" s="192" t="s">
        <v>813</v>
      </c>
      <c r="Z427" s="192" t="s">
        <v>3817</v>
      </c>
      <c r="AA427" s="192" t="s">
        <v>815</v>
      </c>
      <c r="AB427" s="192" t="s">
        <v>2228</v>
      </c>
      <c r="AC427" s="42"/>
      <c r="AD427" s="42"/>
      <c r="AE427" s="42"/>
      <c r="AF427" s="36"/>
      <c r="AG427" s="36"/>
      <c r="AH427" s="36"/>
      <c r="AI427" s="36"/>
      <c r="AJ427" s="36"/>
      <c r="AK427" s="36"/>
      <c r="AL427" s="36"/>
      <c r="AM427" s="36"/>
      <c r="AN427" s="36"/>
      <c r="AO427" s="36"/>
      <c r="AP427" s="36"/>
      <c r="AQ427" s="36"/>
      <c r="AR427" s="36"/>
      <c r="AS427" s="36"/>
      <c r="AT427" s="36"/>
      <c r="AU427" s="36"/>
      <c r="AV427" s="36"/>
      <c r="AW427" s="36"/>
      <c r="AX427" s="36"/>
      <c r="AY427" s="36"/>
      <c r="AZ427" s="36"/>
      <c r="BA427" s="36"/>
      <c r="BB427" s="36"/>
      <c r="BC427" s="36"/>
      <c r="BD427" s="36"/>
      <c r="BE427" s="36"/>
      <c r="BF427" s="36"/>
      <c r="BG427" s="36"/>
      <c r="BH427" s="36"/>
      <c r="BI427" s="36"/>
      <c r="BJ427" s="36"/>
      <c r="BK427" s="36"/>
      <c r="BL427" s="36"/>
      <c r="BM427" s="36"/>
      <c r="BN427" s="36"/>
      <c r="BO427" s="36"/>
      <c r="BP427" s="36"/>
      <c r="BQ427" s="36"/>
      <c r="BR427" s="36"/>
      <c r="BS427" s="36"/>
    </row>
    <row r="428" spans="1:71" s="12" customFormat="1" ht="12.75">
      <c r="A428" s="1"/>
      <c r="C428" s="13"/>
      <c r="D428" s="13"/>
      <c r="E428" s="13"/>
      <c r="F428" s="13"/>
      <c r="G428" s="14"/>
      <c r="H428" s="6"/>
      <c r="I428" s="36"/>
      <c r="J428" s="36"/>
      <c r="K428" s="36"/>
      <c r="L428" s="36"/>
      <c r="M428" s="196"/>
      <c r="N428" s="196"/>
      <c r="O428" s="32"/>
      <c r="P428" s="32"/>
      <c r="Q428" s="32"/>
      <c r="R428" s="32"/>
      <c r="S428" s="32"/>
      <c r="T428" s="32"/>
      <c r="U428" s="32"/>
      <c r="V428" s="32"/>
      <c r="W428" s="32"/>
      <c r="X428" s="38" t="s">
        <v>817</v>
      </c>
      <c r="Y428" s="192" t="s">
        <v>818</v>
      </c>
      <c r="Z428" s="192" t="s">
        <v>814</v>
      </c>
      <c r="AA428" s="192" t="s">
        <v>820</v>
      </c>
      <c r="AB428" s="192" t="s">
        <v>816</v>
      </c>
      <c r="AC428" s="42"/>
      <c r="AD428" s="42"/>
      <c r="AE428" s="42"/>
      <c r="AF428" s="36"/>
      <c r="AG428" s="36"/>
      <c r="AH428" s="36"/>
      <c r="AI428" s="36"/>
      <c r="AJ428" s="36"/>
      <c r="AK428" s="36"/>
      <c r="AL428" s="36"/>
      <c r="AM428" s="36"/>
      <c r="AN428" s="36"/>
      <c r="AO428" s="36"/>
      <c r="AP428" s="36"/>
      <c r="AQ428" s="36"/>
      <c r="AR428" s="36"/>
      <c r="AS428" s="36"/>
      <c r="AT428" s="36"/>
      <c r="AU428" s="36"/>
      <c r="AV428" s="36"/>
      <c r="AW428" s="36"/>
      <c r="AX428" s="36"/>
      <c r="AY428" s="36"/>
      <c r="AZ428" s="36"/>
      <c r="BA428" s="36"/>
      <c r="BB428" s="36"/>
      <c r="BC428" s="36"/>
      <c r="BD428" s="36"/>
      <c r="BE428" s="36"/>
      <c r="BF428" s="36"/>
      <c r="BG428" s="36"/>
      <c r="BH428" s="36"/>
      <c r="BI428" s="36"/>
      <c r="BJ428" s="36"/>
      <c r="BK428" s="36"/>
      <c r="BL428" s="36"/>
      <c r="BM428" s="36"/>
      <c r="BN428" s="36"/>
      <c r="BO428" s="36"/>
      <c r="BP428" s="36"/>
      <c r="BQ428" s="36"/>
      <c r="BR428" s="36"/>
      <c r="BS428" s="36"/>
    </row>
    <row r="429" spans="1:71" s="12" customFormat="1" ht="12.75">
      <c r="A429" s="1"/>
      <c r="C429" s="13"/>
      <c r="D429" s="13"/>
      <c r="E429" s="13"/>
      <c r="F429" s="13"/>
      <c r="G429" s="14"/>
      <c r="H429" s="6"/>
      <c r="I429" s="36"/>
      <c r="J429" s="36"/>
      <c r="K429" s="36"/>
      <c r="L429" s="36"/>
      <c r="M429" s="196"/>
      <c r="N429" s="196"/>
      <c r="O429" s="32"/>
      <c r="P429" s="32"/>
      <c r="Q429" s="32"/>
      <c r="R429" s="32"/>
      <c r="S429" s="32"/>
      <c r="T429" s="32"/>
      <c r="U429" s="32"/>
      <c r="V429" s="32"/>
      <c r="W429" s="32"/>
      <c r="X429" s="38" t="s">
        <v>822</v>
      </c>
      <c r="Y429" s="192" t="s">
        <v>823</v>
      </c>
      <c r="Z429" s="192" t="s">
        <v>819</v>
      </c>
      <c r="AA429" s="192" t="s">
        <v>825</v>
      </c>
      <c r="AB429" s="192" t="s">
        <v>821</v>
      </c>
      <c r="AC429" s="42"/>
      <c r="AD429" s="42"/>
      <c r="AE429" s="42"/>
      <c r="AF429" s="36"/>
      <c r="AG429" s="36"/>
      <c r="AH429" s="36"/>
      <c r="AI429" s="36"/>
      <c r="AJ429" s="36"/>
      <c r="AK429" s="36"/>
      <c r="AL429" s="36"/>
      <c r="AM429" s="36"/>
      <c r="AN429" s="36"/>
      <c r="AO429" s="36"/>
      <c r="AP429" s="36"/>
      <c r="AQ429" s="36"/>
      <c r="AR429" s="36"/>
      <c r="AS429" s="36"/>
      <c r="AT429" s="36"/>
      <c r="AU429" s="36"/>
      <c r="AV429" s="36"/>
      <c r="AW429" s="36"/>
      <c r="AX429" s="36"/>
      <c r="AY429" s="36"/>
      <c r="AZ429" s="36"/>
      <c r="BA429" s="36"/>
      <c r="BB429" s="36"/>
      <c r="BC429" s="36"/>
      <c r="BD429" s="36"/>
      <c r="BE429" s="36"/>
      <c r="BF429" s="36"/>
      <c r="BG429" s="36"/>
      <c r="BH429" s="36"/>
      <c r="BI429" s="36"/>
      <c r="BJ429" s="36"/>
      <c r="BK429" s="36"/>
      <c r="BL429" s="36"/>
      <c r="BM429" s="36"/>
      <c r="BN429" s="36"/>
      <c r="BO429" s="36"/>
      <c r="BP429" s="36"/>
      <c r="BQ429" s="36"/>
      <c r="BR429" s="36"/>
      <c r="BS429" s="36"/>
    </row>
    <row r="430" spans="1:71" s="12" customFormat="1" ht="12.75">
      <c r="A430" s="1"/>
      <c r="C430" s="13"/>
      <c r="D430" s="13"/>
      <c r="E430" s="13"/>
      <c r="F430" s="13"/>
      <c r="G430" s="14"/>
      <c r="H430" s="6"/>
      <c r="I430" s="36"/>
      <c r="J430" s="36"/>
      <c r="K430" s="36"/>
      <c r="L430" s="36"/>
      <c r="M430" s="196"/>
      <c r="N430" s="196"/>
      <c r="O430" s="32"/>
      <c r="P430" s="32"/>
      <c r="Q430" s="32"/>
      <c r="R430" s="32"/>
      <c r="S430" s="32"/>
      <c r="T430" s="32"/>
      <c r="U430" s="32"/>
      <c r="V430" s="32"/>
      <c r="W430" s="32"/>
      <c r="X430" s="38" t="s">
        <v>827</v>
      </c>
      <c r="Y430" s="192" t="s">
        <v>828</v>
      </c>
      <c r="Z430" s="192" t="s">
        <v>824</v>
      </c>
      <c r="AA430" s="192" t="s">
        <v>1659</v>
      </c>
      <c r="AB430" s="192" t="s">
        <v>826</v>
      </c>
      <c r="AC430" s="42"/>
      <c r="AD430" s="42"/>
      <c r="AE430" s="42"/>
      <c r="AF430" s="36"/>
      <c r="AG430" s="36"/>
      <c r="AH430" s="36"/>
      <c r="AI430" s="36"/>
      <c r="AJ430" s="36"/>
      <c r="AK430" s="36"/>
      <c r="AL430" s="36"/>
      <c r="AM430" s="36"/>
      <c r="AN430" s="36"/>
      <c r="AO430" s="36"/>
      <c r="AP430" s="36"/>
      <c r="AQ430" s="36"/>
      <c r="AR430" s="36"/>
      <c r="AS430" s="36"/>
      <c r="AT430" s="36"/>
      <c r="AU430" s="36"/>
      <c r="AV430" s="36"/>
      <c r="AW430" s="36"/>
      <c r="AX430" s="36"/>
      <c r="AY430" s="36"/>
      <c r="AZ430" s="36"/>
      <c r="BA430" s="36"/>
      <c r="BB430" s="36"/>
      <c r="BC430" s="36"/>
      <c r="BD430" s="36"/>
      <c r="BE430" s="36"/>
      <c r="BF430" s="36"/>
      <c r="BG430" s="36"/>
      <c r="BH430" s="36"/>
      <c r="BI430" s="36"/>
      <c r="BJ430" s="36"/>
      <c r="BK430" s="36"/>
      <c r="BL430" s="36"/>
      <c r="BM430" s="36"/>
      <c r="BN430" s="36"/>
      <c r="BO430" s="36"/>
      <c r="BP430" s="36"/>
      <c r="BQ430" s="36"/>
      <c r="BR430" s="36"/>
      <c r="BS430" s="36"/>
    </row>
    <row r="431" spans="1:71" s="12" customFormat="1" ht="12.75">
      <c r="A431" s="1"/>
      <c r="C431" s="13"/>
      <c r="D431" s="13"/>
      <c r="E431" s="13"/>
      <c r="F431" s="13"/>
      <c r="G431" s="14"/>
      <c r="H431" s="6"/>
      <c r="I431" s="36"/>
      <c r="J431" s="36"/>
      <c r="K431" s="36"/>
      <c r="L431" s="36"/>
      <c r="M431" s="196"/>
      <c r="N431" s="196"/>
      <c r="O431" s="32"/>
      <c r="P431" s="32"/>
      <c r="Q431" s="32"/>
      <c r="R431" s="32"/>
      <c r="S431" s="32"/>
      <c r="T431" s="32"/>
      <c r="U431" s="32"/>
      <c r="V431" s="32"/>
      <c r="W431" s="32"/>
      <c r="X431" s="38" t="s">
        <v>1661</v>
      </c>
      <c r="Y431" s="192" t="s">
        <v>1662</v>
      </c>
      <c r="Z431" s="192" t="s">
        <v>829</v>
      </c>
      <c r="AA431" s="192" t="s">
        <v>1664</v>
      </c>
      <c r="AB431" s="192" t="s">
        <v>1660</v>
      </c>
      <c r="AC431" s="42"/>
      <c r="AD431" s="42"/>
      <c r="AE431" s="42"/>
      <c r="AF431" s="36"/>
      <c r="AG431" s="36"/>
      <c r="AH431" s="36"/>
      <c r="AI431" s="36"/>
      <c r="AJ431" s="36"/>
      <c r="AK431" s="36"/>
      <c r="AL431" s="36"/>
      <c r="AM431" s="36"/>
      <c r="AN431" s="36"/>
      <c r="AO431" s="36"/>
      <c r="AP431" s="36"/>
      <c r="AQ431" s="36"/>
      <c r="AR431" s="36"/>
      <c r="AS431" s="36"/>
      <c r="AT431" s="36"/>
      <c r="AU431" s="36"/>
      <c r="AV431" s="36"/>
      <c r="AW431" s="36"/>
      <c r="AX431" s="36"/>
      <c r="AY431" s="36"/>
      <c r="AZ431" s="36"/>
      <c r="BA431" s="36"/>
      <c r="BB431" s="36"/>
      <c r="BC431" s="36"/>
      <c r="BD431" s="36"/>
      <c r="BE431" s="36"/>
      <c r="BF431" s="36"/>
      <c r="BG431" s="36"/>
      <c r="BH431" s="36"/>
      <c r="BI431" s="36"/>
      <c r="BJ431" s="36"/>
      <c r="BK431" s="36"/>
      <c r="BL431" s="36"/>
      <c r="BM431" s="36"/>
      <c r="BN431" s="36"/>
      <c r="BO431" s="36"/>
      <c r="BP431" s="36"/>
      <c r="BQ431" s="36"/>
      <c r="BR431" s="36"/>
      <c r="BS431" s="36"/>
    </row>
    <row r="432" spans="1:71" s="12" customFormat="1" ht="12.75">
      <c r="A432" s="1"/>
      <c r="C432" s="13"/>
      <c r="D432" s="13"/>
      <c r="E432" s="13"/>
      <c r="F432" s="13"/>
      <c r="G432" s="14"/>
      <c r="H432" s="6"/>
      <c r="I432" s="36"/>
      <c r="J432" s="36"/>
      <c r="K432" s="36"/>
      <c r="L432" s="36"/>
      <c r="M432" s="196"/>
      <c r="N432" s="196"/>
      <c r="O432" s="32"/>
      <c r="P432" s="32"/>
      <c r="Q432" s="32"/>
      <c r="R432" s="32"/>
      <c r="S432" s="32"/>
      <c r="T432" s="32"/>
      <c r="U432" s="32"/>
      <c r="V432" s="32"/>
      <c r="W432" s="32"/>
      <c r="X432" s="38" t="s">
        <v>1683</v>
      </c>
      <c r="Y432" s="192" t="s">
        <v>1684</v>
      </c>
      <c r="Z432" s="192" t="s">
        <v>1663</v>
      </c>
      <c r="AA432" s="192" t="s">
        <v>1686</v>
      </c>
      <c r="AB432" s="192" t="s">
        <v>1682</v>
      </c>
      <c r="AC432" s="42"/>
      <c r="AD432" s="42"/>
      <c r="AE432" s="42"/>
      <c r="AF432" s="36"/>
      <c r="AG432" s="36"/>
      <c r="AH432" s="36"/>
      <c r="AI432" s="36"/>
      <c r="AJ432" s="36"/>
      <c r="AK432" s="36"/>
      <c r="AL432" s="36"/>
      <c r="AM432" s="36"/>
      <c r="AN432" s="36"/>
      <c r="AO432" s="36"/>
      <c r="AP432" s="36"/>
      <c r="AQ432" s="36"/>
      <c r="AR432" s="36"/>
      <c r="AS432" s="36"/>
      <c r="AT432" s="36"/>
      <c r="AU432" s="36"/>
      <c r="AV432" s="36"/>
      <c r="AW432" s="36"/>
      <c r="AX432" s="36"/>
      <c r="AY432" s="36"/>
      <c r="AZ432" s="36"/>
      <c r="BA432" s="36"/>
      <c r="BB432" s="36"/>
      <c r="BC432" s="36"/>
      <c r="BD432" s="36"/>
      <c r="BE432" s="36"/>
      <c r="BF432" s="36"/>
      <c r="BG432" s="36"/>
      <c r="BH432" s="36"/>
      <c r="BI432" s="36"/>
      <c r="BJ432" s="36"/>
      <c r="BK432" s="36"/>
      <c r="BL432" s="36"/>
      <c r="BM432" s="36"/>
      <c r="BN432" s="36"/>
      <c r="BO432" s="36"/>
      <c r="BP432" s="36"/>
      <c r="BQ432" s="36"/>
      <c r="BR432" s="36"/>
      <c r="BS432" s="36"/>
    </row>
    <row r="433" spans="1:71" s="12" customFormat="1" ht="12.75">
      <c r="A433" s="1"/>
      <c r="C433" s="13"/>
      <c r="D433" s="13"/>
      <c r="E433" s="13"/>
      <c r="F433" s="13"/>
      <c r="G433" s="14"/>
      <c r="H433" s="6"/>
      <c r="I433" s="36"/>
      <c r="J433" s="36"/>
      <c r="K433" s="36"/>
      <c r="L433" s="36"/>
      <c r="M433" s="196"/>
      <c r="N433" s="196"/>
      <c r="O433" s="32"/>
      <c r="P433" s="32"/>
      <c r="Q433" s="32"/>
      <c r="R433" s="32"/>
      <c r="S433" s="32"/>
      <c r="T433" s="32"/>
      <c r="U433" s="32"/>
      <c r="V433" s="32"/>
      <c r="W433" s="32"/>
      <c r="X433" s="38" t="s">
        <v>1688</v>
      </c>
      <c r="Y433" s="192" t="s">
        <v>1689</v>
      </c>
      <c r="Z433" s="192" t="s">
        <v>1685</v>
      </c>
      <c r="AA433" s="192" t="s">
        <v>1691</v>
      </c>
      <c r="AB433" s="192" t="s">
        <v>1687</v>
      </c>
      <c r="AC433" s="42"/>
      <c r="AD433" s="42"/>
      <c r="AE433" s="42"/>
      <c r="AF433" s="36"/>
      <c r="AG433" s="36"/>
      <c r="AH433" s="36"/>
      <c r="AI433" s="36"/>
      <c r="AJ433" s="36"/>
      <c r="AK433" s="36"/>
      <c r="AL433" s="36"/>
      <c r="AM433" s="36"/>
      <c r="AN433" s="36"/>
      <c r="AO433" s="36"/>
      <c r="AP433" s="36"/>
      <c r="AQ433" s="36"/>
      <c r="AR433" s="36"/>
      <c r="AS433" s="36"/>
      <c r="AT433" s="36"/>
      <c r="AU433" s="36"/>
      <c r="AV433" s="36"/>
      <c r="AW433" s="36"/>
      <c r="AX433" s="36"/>
      <c r="AY433" s="36"/>
      <c r="AZ433" s="36"/>
      <c r="BA433" s="36"/>
      <c r="BB433" s="36"/>
      <c r="BC433" s="36"/>
      <c r="BD433" s="36"/>
      <c r="BE433" s="36"/>
      <c r="BF433" s="36"/>
      <c r="BG433" s="36"/>
      <c r="BH433" s="36"/>
      <c r="BI433" s="36"/>
      <c r="BJ433" s="36"/>
      <c r="BK433" s="36"/>
      <c r="BL433" s="36"/>
      <c r="BM433" s="36"/>
      <c r="BN433" s="36"/>
      <c r="BO433" s="36"/>
      <c r="BP433" s="36"/>
      <c r="BQ433" s="36"/>
      <c r="BR433" s="36"/>
      <c r="BS433" s="36"/>
    </row>
    <row r="434" spans="1:71" s="12" customFormat="1" ht="12.75">
      <c r="A434" s="1"/>
      <c r="C434" s="13"/>
      <c r="D434" s="13"/>
      <c r="E434" s="13"/>
      <c r="F434" s="13"/>
      <c r="G434" s="14"/>
      <c r="H434" s="6"/>
      <c r="I434" s="36"/>
      <c r="J434" s="36"/>
      <c r="K434" s="36"/>
      <c r="L434" s="36"/>
      <c r="M434" s="196"/>
      <c r="N434" s="196"/>
      <c r="O434" s="32"/>
      <c r="P434" s="32"/>
      <c r="Q434" s="32"/>
      <c r="R434" s="32"/>
      <c r="S434" s="32"/>
      <c r="T434" s="32"/>
      <c r="U434" s="32"/>
      <c r="V434" s="32"/>
      <c r="W434" s="32"/>
      <c r="X434" s="38" t="s">
        <v>1737</v>
      </c>
      <c r="Y434" s="192" t="s">
        <v>1738</v>
      </c>
      <c r="Z434" s="192" t="s">
        <v>1690</v>
      </c>
      <c r="AA434" s="192" t="s">
        <v>1654</v>
      </c>
      <c r="AB434" s="192" t="s">
        <v>1736</v>
      </c>
      <c r="AC434" s="42"/>
      <c r="AD434" s="42"/>
      <c r="AE434" s="42"/>
      <c r="AF434" s="36"/>
      <c r="AG434" s="36"/>
      <c r="AH434" s="36"/>
      <c r="AI434" s="36"/>
      <c r="AJ434" s="36"/>
      <c r="AK434" s="36"/>
      <c r="AL434" s="36"/>
      <c r="AM434" s="36"/>
      <c r="AN434" s="36"/>
      <c r="AO434" s="36"/>
      <c r="AP434" s="36"/>
      <c r="AQ434" s="36"/>
      <c r="AR434" s="36"/>
      <c r="AS434" s="36"/>
      <c r="AT434" s="36"/>
      <c r="AU434" s="36"/>
      <c r="AV434" s="36"/>
      <c r="AW434" s="36"/>
      <c r="AX434" s="36"/>
      <c r="AY434" s="36"/>
      <c r="AZ434" s="36"/>
      <c r="BA434" s="36"/>
      <c r="BB434" s="36"/>
      <c r="BC434" s="36"/>
      <c r="BD434" s="36"/>
      <c r="BE434" s="36"/>
      <c r="BF434" s="36"/>
      <c r="BG434" s="36"/>
      <c r="BH434" s="36"/>
      <c r="BI434" s="36"/>
      <c r="BJ434" s="36"/>
      <c r="BK434" s="36"/>
      <c r="BL434" s="36"/>
      <c r="BM434" s="36"/>
      <c r="BN434" s="36"/>
      <c r="BO434" s="36"/>
      <c r="BP434" s="36"/>
      <c r="BQ434" s="36"/>
      <c r="BR434" s="36"/>
      <c r="BS434" s="36"/>
    </row>
    <row r="435" spans="1:71" s="12" customFormat="1" ht="12.75">
      <c r="A435" s="1"/>
      <c r="C435" s="13"/>
      <c r="D435" s="13"/>
      <c r="E435" s="13"/>
      <c r="F435" s="13"/>
      <c r="G435" s="14"/>
      <c r="H435" s="6"/>
      <c r="I435" s="36"/>
      <c r="J435" s="36"/>
      <c r="K435" s="36"/>
      <c r="L435" s="36"/>
      <c r="M435" s="196"/>
      <c r="N435" s="196"/>
      <c r="O435" s="32"/>
      <c r="P435" s="32"/>
      <c r="Q435" s="32"/>
      <c r="R435" s="32"/>
      <c r="S435" s="32"/>
      <c r="T435" s="32"/>
      <c r="U435" s="32"/>
      <c r="V435" s="32"/>
      <c r="W435" s="32"/>
      <c r="X435" s="38" t="s">
        <v>455</v>
      </c>
      <c r="Y435" s="192" t="s">
        <v>456</v>
      </c>
      <c r="Z435" s="192" t="s">
        <v>453</v>
      </c>
      <c r="AA435" s="192" t="s">
        <v>1655</v>
      </c>
      <c r="AB435" s="192" t="s">
        <v>454</v>
      </c>
      <c r="AC435" s="42"/>
      <c r="AD435" s="42"/>
      <c r="AE435" s="42"/>
      <c r="AF435" s="36"/>
      <c r="AG435" s="36"/>
      <c r="AH435" s="36"/>
      <c r="AI435" s="36"/>
      <c r="AJ435" s="36"/>
      <c r="AK435" s="36"/>
      <c r="AL435" s="36"/>
      <c r="AM435" s="36"/>
      <c r="AN435" s="36"/>
      <c r="AO435" s="36"/>
      <c r="AP435" s="36"/>
      <c r="AQ435" s="36"/>
      <c r="AR435" s="36"/>
      <c r="AS435" s="36"/>
      <c r="AT435" s="36"/>
      <c r="AU435" s="36"/>
      <c r="AV435" s="36"/>
      <c r="AW435" s="36"/>
      <c r="AX435" s="36"/>
      <c r="AY435" s="36"/>
      <c r="AZ435" s="36"/>
      <c r="BA435" s="36"/>
      <c r="BB435" s="36"/>
      <c r="BC435" s="36"/>
      <c r="BD435" s="36"/>
      <c r="BE435" s="36"/>
      <c r="BF435" s="36"/>
      <c r="BG435" s="36"/>
      <c r="BH435" s="36"/>
      <c r="BI435" s="36"/>
      <c r="BJ435" s="36"/>
      <c r="BK435" s="36"/>
      <c r="BL435" s="36"/>
      <c r="BM435" s="36"/>
      <c r="BN435" s="36"/>
      <c r="BO435" s="36"/>
      <c r="BP435" s="36"/>
      <c r="BQ435" s="36"/>
      <c r="BR435" s="36"/>
      <c r="BS435" s="36"/>
    </row>
    <row r="436" spans="1:71" s="12" customFormat="1" ht="12.75">
      <c r="A436" s="1"/>
      <c r="C436" s="13"/>
      <c r="D436" s="13"/>
      <c r="E436" s="13"/>
      <c r="F436" s="13"/>
      <c r="G436" s="14"/>
      <c r="H436" s="6"/>
      <c r="I436" s="36"/>
      <c r="J436" s="36"/>
      <c r="K436" s="36"/>
      <c r="L436" s="36"/>
      <c r="M436" s="196"/>
      <c r="N436" s="196"/>
      <c r="O436" s="32"/>
      <c r="P436" s="32"/>
      <c r="Q436" s="32"/>
      <c r="R436" s="32"/>
      <c r="S436" s="32"/>
      <c r="T436" s="32"/>
      <c r="U436" s="32"/>
      <c r="V436" s="32"/>
      <c r="W436" s="32"/>
      <c r="X436" s="38" t="s">
        <v>459</v>
      </c>
      <c r="Y436" s="192" t="s">
        <v>460</v>
      </c>
      <c r="Z436" s="192" t="s">
        <v>457</v>
      </c>
      <c r="AA436" s="192" t="s">
        <v>462</v>
      </c>
      <c r="AB436" s="192" t="s">
        <v>458</v>
      </c>
      <c r="AC436" s="42"/>
      <c r="AD436" s="42"/>
      <c r="AE436" s="42"/>
      <c r="AF436" s="36"/>
      <c r="AG436" s="36"/>
      <c r="AH436" s="36"/>
      <c r="AI436" s="36"/>
      <c r="AJ436" s="36"/>
      <c r="AK436" s="36"/>
      <c r="AL436" s="36"/>
      <c r="AM436" s="36"/>
      <c r="AN436" s="36"/>
      <c r="AO436" s="36"/>
      <c r="AP436" s="36"/>
      <c r="AQ436" s="36"/>
      <c r="AR436" s="36"/>
      <c r="AS436" s="36"/>
      <c r="AT436" s="36"/>
      <c r="AU436" s="36"/>
      <c r="AV436" s="36"/>
      <c r="AW436" s="36"/>
      <c r="AX436" s="36"/>
      <c r="AY436" s="36"/>
      <c r="AZ436" s="36"/>
      <c r="BA436" s="36"/>
      <c r="BB436" s="36"/>
      <c r="BC436" s="36"/>
      <c r="BD436" s="36"/>
      <c r="BE436" s="36"/>
      <c r="BF436" s="36"/>
      <c r="BG436" s="36"/>
      <c r="BH436" s="36"/>
      <c r="BI436" s="36"/>
      <c r="BJ436" s="36"/>
      <c r="BK436" s="36"/>
      <c r="BL436" s="36"/>
      <c r="BM436" s="36"/>
      <c r="BN436" s="36"/>
      <c r="BO436" s="36"/>
      <c r="BP436" s="36"/>
      <c r="BQ436" s="36"/>
      <c r="BR436" s="36"/>
      <c r="BS436" s="36"/>
    </row>
    <row r="437" spans="1:71" s="12" customFormat="1" ht="12.75">
      <c r="A437" s="1"/>
      <c r="C437" s="13"/>
      <c r="D437" s="13"/>
      <c r="E437" s="13"/>
      <c r="F437" s="13"/>
      <c r="G437" s="14"/>
      <c r="H437" s="6"/>
      <c r="I437" s="36"/>
      <c r="J437" s="36"/>
      <c r="K437" s="36"/>
      <c r="L437" s="36"/>
      <c r="M437" s="196"/>
      <c r="N437" s="196"/>
      <c r="O437" s="32"/>
      <c r="P437" s="32"/>
      <c r="Q437" s="32"/>
      <c r="R437" s="32"/>
      <c r="S437" s="32"/>
      <c r="T437" s="32"/>
      <c r="U437" s="32"/>
      <c r="V437" s="32"/>
      <c r="W437" s="32"/>
      <c r="X437" s="38" t="s">
        <v>464</v>
      </c>
      <c r="Y437" s="192" t="s">
        <v>465</v>
      </c>
      <c r="Z437" s="192" t="s">
        <v>461</v>
      </c>
      <c r="AA437" s="192" t="s">
        <v>467</v>
      </c>
      <c r="AB437" s="192" t="s">
        <v>463</v>
      </c>
      <c r="AC437" s="42"/>
      <c r="AD437" s="42"/>
      <c r="AE437" s="42"/>
      <c r="AF437" s="36"/>
      <c r="AG437" s="36"/>
      <c r="AH437" s="36"/>
      <c r="AI437" s="36"/>
      <c r="AJ437" s="36"/>
      <c r="AK437" s="36"/>
      <c r="AL437" s="36"/>
      <c r="AM437" s="36"/>
      <c r="AN437" s="36"/>
      <c r="AO437" s="36"/>
      <c r="AP437" s="36"/>
      <c r="AQ437" s="36"/>
      <c r="AR437" s="36"/>
      <c r="AS437" s="36"/>
      <c r="AT437" s="36"/>
      <c r="AU437" s="36"/>
      <c r="AV437" s="36"/>
      <c r="AW437" s="36"/>
      <c r="AX437" s="36"/>
      <c r="AY437" s="36"/>
      <c r="AZ437" s="36"/>
      <c r="BA437" s="36"/>
      <c r="BB437" s="36"/>
      <c r="BC437" s="36"/>
      <c r="BD437" s="36"/>
      <c r="BE437" s="36"/>
      <c r="BF437" s="36"/>
      <c r="BG437" s="36"/>
      <c r="BH437" s="36"/>
      <c r="BI437" s="36"/>
      <c r="BJ437" s="36"/>
      <c r="BK437" s="36"/>
      <c r="BL437" s="36"/>
      <c r="BM437" s="36"/>
      <c r="BN437" s="36"/>
      <c r="BO437" s="36"/>
      <c r="BP437" s="36"/>
      <c r="BQ437" s="36"/>
      <c r="BR437" s="36"/>
      <c r="BS437" s="36"/>
    </row>
    <row r="438" spans="1:71" s="12" customFormat="1" ht="12.75">
      <c r="A438" s="1"/>
      <c r="C438" s="13"/>
      <c r="D438" s="13"/>
      <c r="E438" s="13"/>
      <c r="F438" s="13"/>
      <c r="G438" s="14"/>
      <c r="H438" s="6"/>
      <c r="I438" s="36"/>
      <c r="J438" s="36"/>
      <c r="K438" s="36"/>
      <c r="L438" s="36"/>
      <c r="M438" s="196"/>
      <c r="N438" s="196"/>
      <c r="O438" s="32"/>
      <c r="P438" s="32"/>
      <c r="Q438" s="32"/>
      <c r="R438" s="32"/>
      <c r="S438" s="32"/>
      <c r="T438" s="32"/>
      <c r="U438" s="32"/>
      <c r="V438" s="32"/>
      <c r="W438" s="32"/>
      <c r="X438" s="38" t="s">
        <v>469</v>
      </c>
      <c r="Y438" s="192" t="s">
        <v>1799</v>
      </c>
      <c r="Z438" s="192" t="s">
        <v>466</v>
      </c>
      <c r="AA438" s="192" t="s">
        <v>470</v>
      </c>
      <c r="AB438" s="192" t="s">
        <v>468</v>
      </c>
      <c r="AC438" s="42"/>
      <c r="AD438" s="42"/>
      <c r="AE438" s="42"/>
      <c r="AF438" s="36"/>
      <c r="AG438" s="36"/>
      <c r="AH438" s="36"/>
      <c r="AI438" s="36"/>
      <c r="AJ438" s="36"/>
      <c r="AK438" s="36"/>
      <c r="AL438" s="36"/>
      <c r="AM438" s="36"/>
      <c r="AN438" s="36"/>
      <c r="AO438" s="36"/>
      <c r="AP438" s="36"/>
      <c r="AQ438" s="36"/>
      <c r="AR438" s="36"/>
      <c r="AS438" s="36"/>
      <c r="AT438" s="36"/>
      <c r="AU438" s="36"/>
      <c r="AV438" s="36"/>
      <c r="AW438" s="36"/>
      <c r="AX438" s="36"/>
      <c r="AY438" s="36"/>
      <c r="AZ438" s="36"/>
      <c r="BA438" s="36"/>
      <c r="BB438" s="36"/>
      <c r="BC438" s="36"/>
      <c r="BD438" s="36"/>
      <c r="BE438" s="36"/>
      <c r="BF438" s="36"/>
      <c r="BG438" s="36"/>
      <c r="BH438" s="36"/>
      <c r="BI438" s="36"/>
      <c r="BJ438" s="36"/>
      <c r="BK438" s="36"/>
      <c r="BL438" s="36"/>
      <c r="BM438" s="36"/>
      <c r="BN438" s="36"/>
      <c r="BO438" s="36"/>
      <c r="BP438" s="36"/>
      <c r="BQ438" s="36"/>
      <c r="BR438" s="36"/>
      <c r="BS438" s="36"/>
    </row>
    <row r="439" spans="1:71" s="12" customFormat="1" ht="12.75">
      <c r="A439" s="1"/>
      <c r="C439" s="13"/>
      <c r="D439" s="13"/>
      <c r="E439" s="13"/>
      <c r="F439" s="13"/>
      <c r="G439" s="14"/>
      <c r="H439" s="6"/>
      <c r="I439" s="36"/>
      <c r="J439" s="36"/>
      <c r="K439" s="36"/>
      <c r="L439" s="36"/>
      <c r="M439" s="196"/>
      <c r="N439" s="196"/>
      <c r="O439" s="32"/>
      <c r="P439" s="32"/>
      <c r="Q439" s="32"/>
      <c r="R439" s="32"/>
      <c r="S439" s="32"/>
      <c r="T439" s="32"/>
      <c r="U439" s="32"/>
      <c r="V439" s="32"/>
      <c r="W439" s="32"/>
      <c r="X439" s="38" t="s">
        <v>629</v>
      </c>
      <c r="Y439" s="192" t="s">
        <v>1492</v>
      </c>
      <c r="Z439" s="192" t="s">
        <v>3716</v>
      </c>
      <c r="AA439" s="192" t="s">
        <v>1627</v>
      </c>
      <c r="AB439" s="192" t="s">
        <v>471</v>
      </c>
      <c r="AC439" s="42"/>
      <c r="AD439" s="42"/>
      <c r="AE439" s="42"/>
      <c r="AF439" s="36"/>
      <c r="AG439" s="36"/>
      <c r="AH439" s="36"/>
      <c r="AI439" s="36"/>
      <c r="AJ439" s="36"/>
      <c r="AK439" s="36"/>
      <c r="AL439" s="36"/>
      <c r="AM439" s="36"/>
      <c r="AN439" s="36"/>
      <c r="AO439" s="36"/>
      <c r="AP439" s="36"/>
      <c r="AQ439" s="36"/>
      <c r="AR439" s="36"/>
      <c r="AS439" s="36"/>
      <c r="AT439" s="36"/>
      <c r="AU439" s="36"/>
      <c r="AV439" s="36"/>
      <c r="AW439" s="36"/>
      <c r="AX439" s="36"/>
      <c r="AY439" s="36"/>
      <c r="AZ439" s="36"/>
      <c r="BA439" s="36"/>
      <c r="BB439" s="36"/>
      <c r="BC439" s="36"/>
      <c r="BD439" s="36"/>
      <c r="BE439" s="36"/>
      <c r="BF439" s="36"/>
      <c r="BG439" s="36"/>
      <c r="BH439" s="36"/>
      <c r="BI439" s="36"/>
      <c r="BJ439" s="36"/>
      <c r="BK439" s="36"/>
      <c r="BL439" s="36"/>
      <c r="BM439" s="36"/>
      <c r="BN439" s="36"/>
      <c r="BO439" s="36"/>
      <c r="BP439" s="36"/>
      <c r="BQ439" s="36"/>
      <c r="BR439" s="36"/>
      <c r="BS439" s="36"/>
    </row>
    <row r="440" spans="1:71" s="12" customFormat="1" ht="12.75">
      <c r="A440" s="1"/>
      <c r="C440" s="13"/>
      <c r="D440" s="13"/>
      <c r="E440" s="13"/>
      <c r="F440" s="13"/>
      <c r="G440" s="14"/>
      <c r="H440" s="6"/>
      <c r="I440" s="36"/>
      <c r="J440" s="36"/>
      <c r="K440" s="36"/>
      <c r="L440" s="36"/>
      <c r="M440" s="196"/>
      <c r="N440" s="196"/>
      <c r="O440" s="32"/>
      <c r="P440" s="32"/>
      <c r="Q440" s="32"/>
      <c r="R440" s="32"/>
      <c r="S440" s="32"/>
      <c r="T440" s="32"/>
      <c r="U440" s="32"/>
      <c r="V440" s="32"/>
      <c r="W440" s="32"/>
      <c r="X440" s="38" t="s">
        <v>1495</v>
      </c>
      <c r="Y440" s="192" t="s">
        <v>1496</v>
      </c>
      <c r="Z440" s="192" t="s">
        <v>1493</v>
      </c>
      <c r="AA440" s="192" t="s">
        <v>1498</v>
      </c>
      <c r="AB440" s="192" t="s">
        <v>1494</v>
      </c>
      <c r="AC440" s="42"/>
      <c r="AD440" s="42"/>
      <c r="AE440" s="42"/>
      <c r="AF440" s="36"/>
      <c r="AG440" s="36"/>
      <c r="AH440" s="36"/>
      <c r="AI440" s="36"/>
      <c r="AJ440" s="36"/>
      <c r="AK440" s="36"/>
      <c r="AL440" s="36"/>
      <c r="AM440" s="36"/>
      <c r="AN440" s="36"/>
      <c r="AO440" s="36"/>
      <c r="AP440" s="36"/>
      <c r="AQ440" s="36"/>
      <c r="AR440" s="36"/>
      <c r="AS440" s="36"/>
      <c r="AT440" s="36"/>
      <c r="AU440" s="36"/>
      <c r="AV440" s="36"/>
      <c r="AW440" s="36"/>
      <c r="AX440" s="36"/>
      <c r="AY440" s="36"/>
      <c r="AZ440" s="36"/>
      <c r="BA440" s="36"/>
      <c r="BB440" s="36"/>
      <c r="BC440" s="36"/>
      <c r="BD440" s="36"/>
      <c r="BE440" s="36"/>
      <c r="BF440" s="36"/>
      <c r="BG440" s="36"/>
      <c r="BH440" s="36"/>
      <c r="BI440" s="36"/>
      <c r="BJ440" s="36"/>
      <c r="BK440" s="36"/>
      <c r="BL440" s="36"/>
      <c r="BM440" s="36"/>
      <c r="BN440" s="36"/>
      <c r="BO440" s="36"/>
      <c r="BP440" s="36"/>
      <c r="BQ440" s="36"/>
      <c r="BR440" s="36"/>
      <c r="BS440" s="36"/>
    </row>
    <row r="441" spans="1:71" s="12" customFormat="1" ht="12.75">
      <c r="A441" s="1"/>
      <c r="C441" s="13"/>
      <c r="D441" s="13"/>
      <c r="E441" s="13"/>
      <c r="F441" s="13"/>
      <c r="G441" s="14"/>
      <c r="H441" s="6"/>
      <c r="I441" s="36"/>
      <c r="J441" s="36"/>
      <c r="K441" s="36"/>
      <c r="L441" s="36"/>
      <c r="M441" s="196"/>
      <c r="N441" s="196"/>
      <c r="O441" s="32"/>
      <c r="P441" s="32"/>
      <c r="Q441" s="32"/>
      <c r="R441" s="32"/>
      <c r="S441" s="32"/>
      <c r="T441" s="32"/>
      <c r="U441" s="32"/>
      <c r="V441" s="32"/>
      <c r="W441" s="32"/>
      <c r="X441" s="38" t="s">
        <v>3816</v>
      </c>
      <c r="Y441" s="192" t="s">
        <v>1500</v>
      </c>
      <c r="Z441" s="192" t="s">
        <v>1497</v>
      </c>
      <c r="AA441" s="192" t="s">
        <v>3297</v>
      </c>
      <c r="AB441" s="192" t="s">
        <v>1499</v>
      </c>
      <c r="AC441" s="42"/>
      <c r="AD441" s="42"/>
      <c r="AE441" s="42"/>
      <c r="AF441" s="36"/>
      <c r="AG441" s="36"/>
      <c r="AH441" s="36"/>
      <c r="AI441" s="36"/>
      <c r="AJ441" s="36"/>
      <c r="AK441" s="36"/>
      <c r="AL441" s="36"/>
      <c r="AM441" s="36"/>
      <c r="AN441" s="36"/>
      <c r="AO441" s="36"/>
      <c r="AP441" s="36"/>
      <c r="AQ441" s="36"/>
      <c r="AR441" s="36"/>
      <c r="AS441" s="36"/>
      <c r="AT441" s="36"/>
      <c r="AU441" s="36"/>
      <c r="AV441" s="36"/>
      <c r="AW441" s="36"/>
      <c r="AX441" s="36"/>
      <c r="AY441" s="36"/>
      <c r="AZ441" s="36"/>
      <c r="BA441" s="36"/>
      <c r="BB441" s="36"/>
      <c r="BC441" s="36"/>
      <c r="BD441" s="36"/>
      <c r="BE441" s="36"/>
      <c r="BF441" s="36"/>
      <c r="BG441" s="36"/>
      <c r="BH441" s="36"/>
      <c r="BI441" s="36"/>
      <c r="BJ441" s="36"/>
      <c r="BK441" s="36"/>
      <c r="BL441" s="36"/>
      <c r="BM441" s="36"/>
      <c r="BN441" s="36"/>
      <c r="BO441" s="36"/>
      <c r="BP441" s="36"/>
      <c r="BQ441" s="36"/>
      <c r="BR441" s="36"/>
      <c r="BS441" s="36"/>
    </row>
    <row r="442" spans="1:71" s="12" customFormat="1" ht="12.75">
      <c r="A442" s="1"/>
      <c r="C442" s="13"/>
      <c r="D442" s="13"/>
      <c r="E442" s="13"/>
      <c r="F442" s="13"/>
      <c r="G442" s="14"/>
      <c r="H442" s="6"/>
      <c r="I442" s="36"/>
      <c r="J442" s="36"/>
      <c r="K442" s="36"/>
      <c r="L442" s="36"/>
      <c r="M442" s="196"/>
      <c r="N442" s="196"/>
      <c r="O442" s="32"/>
      <c r="P442" s="32"/>
      <c r="Q442" s="32"/>
      <c r="R442" s="32"/>
      <c r="S442" s="32"/>
      <c r="T442" s="32"/>
      <c r="U442" s="32"/>
      <c r="V442" s="32"/>
      <c r="W442" s="32"/>
      <c r="X442" s="38" t="s">
        <v>1611</v>
      </c>
      <c r="Y442" s="192" t="s">
        <v>1002</v>
      </c>
      <c r="Z442" s="192" t="s">
        <v>1501</v>
      </c>
      <c r="AA442" s="192" t="s">
        <v>3302</v>
      </c>
      <c r="AB442" s="192" t="s">
        <v>3298</v>
      </c>
      <c r="AC442" s="42"/>
      <c r="AD442" s="42"/>
      <c r="AE442" s="42"/>
      <c r="AF442" s="36"/>
      <c r="AG442" s="36"/>
      <c r="AH442" s="36"/>
      <c r="AI442" s="36"/>
      <c r="AJ442" s="36"/>
      <c r="AK442" s="36"/>
      <c r="AL442" s="36"/>
      <c r="AM442" s="36"/>
      <c r="AN442" s="36"/>
      <c r="AO442" s="36"/>
      <c r="AP442" s="36"/>
      <c r="AQ442" s="36"/>
      <c r="AR442" s="36"/>
      <c r="AS442" s="36"/>
      <c r="AT442" s="36"/>
      <c r="AU442" s="36"/>
      <c r="AV442" s="36"/>
      <c r="AW442" s="36"/>
      <c r="AX442" s="36"/>
      <c r="AY442" s="36"/>
      <c r="AZ442" s="36"/>
      <c r="BA442" s="36"/>
      <c r="BB442" s="36"/>
      <c r="BC442" s="36"/>
      <c r="BD442" s="36"/>
      <c r="BE442" s="36"/>
      <c r="BF442" s="36"/>
      <c r="BG442" s="36"/>
      <c r="BH442" s="36"/>
      <c r="BI442" s="36"/>
      <c r="BJ442" s="36"/>
      <c r="BK442" s="36"/>
      <c r="BL442" s="36"/>
      <c r="BM442" s="36"/>
      <c r="BN442" s="36"/>
      <c r="BO442" s="36"/>
      <c r="BP442" s="36"/>
      <c r="BQ442" s="36"/>
      <c r="BR442" s="36"/>
      <c r="BS442" s="36"/>
    </row>
    <row r="443" spans="1:71" s="12" customFormat="1" ht="12.75">
      <c r="A443" s="1"/>
      <c r="C443" s="13"/>
      <c r="D443" s="13"/>
      <c r="E443" s="13"/>
      <c r="F443" s="13"/>
      <c r="G443" s="14"/>
      <c r="H443" s="6"/>
      <c r="I443" s="36"/>
      <c r="J443" s="36"/>
      <c r="K443" s="36"/>
      <c r="L443" s="36"/>
      <c r="M443" s="196"/>
      <c r="N443" s="196"/>
      <c r="O443" s="32"/>
      <c r="P443" s="32"/>
      <c r="Q443" s="32"/>
      <c r="R443" s="32"/>
      <c r="S443" s="32"/>
      <c r="T443" s="32"/>
      <c r="U443" s="32"/>
      <c r="V443" s="32"/>
      <c r="W443" s="32"/>
      <c r="X443" s="38" t="s">
        <v>3304</v>
      </c>
      <c r="Y443" s="192" t="s">
        <v>3305</v>
      </c>
      <c r="Z443" s="192" t="s">
        <v>1003</v>
      </c>
      <c r="AA443" s="192" t="s">
        <v>3307</v>
      </c>
      <c r="AB443" s="192" t="s">
        <v>3303</v>
      </c>
      <c r="AC443" s="42"/>
      <c r="AD443" s="42"/>
      <c r="AE443" s="42"/>
      <c r="AF443" s="36"/>
      <c r="AG443" s="36"/>
      <c r="AH443" s="36"/>
      <c r="AI443" s="36"/>
      <c r="AJ443" s="36"/>
      <c r="AK443" s="36"/>
      <c r="AL443" s="36"/>
      <c r="AM443" s="36"/>
      <c r="AN443" s="36"/>
      <c r="AO443" s="36"/>
      <c r="AP443" s="36"/>
      <c r="AQ443" s="36"/>
      <c r="AR443" s="36"/>
      <c r="AS443" s="36"/>
      <c r="AT443" s="36"/>
      <c r="AU443" s="36"/>
      <c r="AV443" s="36"/>
      <c r="AW443" s="36"/>
      <c r="AX443" s="36"/>
      <c r="AY443" s="36"/>
      <c r="AZ443" s="36"/>
      <c r="BA443" s="36"/>
      <c r="BB443" s="36"/>
      <c r="BC443" s="36"/>
      <c r="BD443" s="36"/>
      <c r="BE443" s="36"/>
      <c r="BF443" s="36"/>
      <c r="BG443" s="36"/>
      <c r="BH443" s="36"/>
      <c r="BI443" s="36"/>
      <c r="BJ443" s="36"/>
      <c r="BK443" s="36"/>
      <c r="BL443" s="36"/>
      <c r="BM443" s="36"/>
      <c r="BN443" s="36"/>
      <c r="BO443" s="36"/>
      <c r="BP443" s="36"/>
      <c r="BQ443" s="36"/>
      <c r="BR443" s="36"/>
      <c r="BS443" s="36"/>
    </row>
    <row r="444" spans="1:71" s="12" customFormat="1" ht="12.75">
      <c r="A444" s="1"/>
      <c r="C444" s="13"/>
      <c r="D444" s="13"/>
      <c r="E444" s="13"/>
      <c r="F444" s="13"/>
      <c r="G444" s="14"/>
      <c r="H444" s="6"/>
      <c r="I444" s="36"/>
      <c r="J444" s="36"/>
      <c r="K444" s="36"/>
      <c r="L444" s="36"/>
      <c r="M444" s="196"/>
      <c r="N444" s="196"/>
      <c r="O444" s="32"/>
      <c r="P444" s="32"/>
      <c r="Q444" s="32"/>
      <c r="R444" s="32"/>
      <c r="S444" s="32"/>
      <c r="T444" s="32"/>
      <c r="U444" s="32"/>
      <c r="V444" s="32"/>
      <c r="W444" s="32"/>
      <c r="X444" s="38" t="s">
        <v>3309</v>
      </c>
      <c r="Y444" s="192" t="s">
        <v>3310</v>
      </c>
      <c r="Z444" s="192" t="s">
        <v>3306</v>
      </c>
      <c r="AA444" s="192" t="s">
        <v>3311</v>
      </c>
      <c r="AB444" s="192" t="s">
        <v>3308</v>
      </c>
      <c r="AC444" s="42"/>
      <c r="AD444" s="42"/>
      <c r="AE444" s="42"/>
      <c r="AF444" s="36"/>
      <c r="AG444" s="36"/>
      <c r="AH444" s="36"/>
      <c r="AI444" s="36"/>
      <c r="AJ444" s="36"/>
      <c r="AK444" s="36"/>
      <c r="AL444" s="36"/>
      <c r="AM444" s="36"/>
      <c r="AN444" s="36"/>
      <c r="AO444" s="36"/>
      <c r="AP444" s="36"/>
      <c r="AQ444" s="36"/>
      <c r="AR444" s="36"/>
      <c r="AS444" s="36"/>
      <c r="AT444" s="36"/>
      <c r="AU444" s="36"/>
      <c r="AV444" s="36"/>
      <c r="AW444" s="36"/>
      <c r="AX444" s="36"/>
      <c r="AY444" s="36"/>
      <c r="AZ444" s="36"/>
      <c r="BA444" s="36"/>
      <c r="BB444" s="36"/>
      <c r="BC444" s="36"/>
      <c r="BD444" s="36"/>
      <c r="BE444" s="36"/>
      <c r="BF444" s="36"/>
      <c r="BG444" s="36"/>
      <c r="BH444" s="36"/>
      <c r="BI444" s="36"/>
      <c r="BJ444" s="36"/>
      <c r="BK444" s="36"/>
      <c r="BL444" s="36"/>
      <c r="BM444" s="36"/>
      <c r="BN444" s="36"/>
      <c r="BO444" s="36"/>
      <c r="BP444" s="36"/>
      <c r="BQ444" s="36"/>
      <c r="BR444" s="36"/>
      <c r="BS444" s="36"/>
    </row>
    <row r="445" spans="1:71" s="12" customFormat="1" ht="12.75">
      <c r="A445" s="1"/>
      <c r="C445" s="13"/>
      <c r="D445" s="13"/>
      <c r="E445" s="13"/>
      <c r="F445" s="13"/>
      <c r="G445" s="14"/>
      <c r="H445" s="6"/>
      <c r="I445" s="36"/>
      <c r="J445" s="36"/>
      <c r="K445" s="36"/>
      <c r="L445" s="36"/>
      <c r="M445" s="196"/>
      <c r="N445" s="196"/>
      <c r="O445" s="32"/>
      <c r="P445" s="32"/>
      <c r="Q445" s="32"/>
      <c r="R445" s="32"/>
      <c r="S445" s="32"/>
      <c r="T445" s="32"/>
      <c r="U445" s="32"/>
      <c r="V445" s="32"/>
      <c r="W445" s="32"/>
      <c r="X445" s="38" t="s">
        <v>3313</v>
      </c>
      <c r="Y445" s="192" t="s">
        <v>3314</v>
      </c>
      <c r="Z445" s="192" t="s">
        <v>1617</v>
      </c>
      <c r="AA445" s="192" t="s">
        <v>3316</v>
      </c>
      <c r="AB445" s="192" t="s">
        <v>3312</v>
      </c>
      <c r="AC445" s="42"/>
      <c r="AD445" s="42"/>
      <c r="AE445" s="42"/>
      <c r="AF445" s="36"/>
      <c r="AG445" s="36"/>
      <c r="AH445" s="36"/>
      <c r="AI445" s="36"/>
      <c r="AJ445" s="36"/>
      <c r="AK445" s="36"/>
      <c r="AL445" s="36"/>
      <c r="AM445" s="36"/>
      <c r="AN445" s="36"/>
      <c r="AO445" s="36"/>
      <c r="AP445" s="36"/>
      <c r="AQ445" s="36"/>
      <c r="AR445" s="36"/>
      <c r="AS445" s="36"/>
      <c r="AT445" s="36"/>
      <c r="AU445" s="36"/>
      <c r="AV445" s="36"/>
      <c r="AW445" s="36"/>
      <c r="AX445" s="36"/>
      <c r="AY445" s="36"/>
      <c r="AZ445" s="36"/>
      <c r="BA445" s="36"/>
      <c r="BB445" s="36"/>
      <c r="BC445" s="36"/>
      <c r="BD445" s="36"/>
      <c r="BE445" s="36"/>
      <c r="BF445" s="36"/>
      <c r="BG445" s="36"/>
      <c r="BH445" s="36"/>
      <c r="BI445" s="36"/>
      <c r="BJ445" s="36"/>
      <c r="BK445" s="36"/>
      <c r="BL445" s="36"/>
      <c r="BM445" s="36"/>
      <c r="BN445" s="36"/>
      <c r="BO445" s="36"/>
      <c r="BP445" s="36"/>
      <c r="BQ445" s="36"/>
      <c r="BR445" s="36"/>
      <c r="BS445" s="36"/>
    </row>
    <row r="446" spans="1:71" s="12" customFormat="1" ht="12.75">
      <c r="A446" s="1"/>
      <c r="C446" s="13"/>
      <c r="D446" s="13"/>
      <c r="E446" s="13"/>
      <c r="F446" s="13"/>
      <c r="G446" s="14"/>
      <c r="H446" s="6"/>
      <c r="I446" s="36"/>
      <c r="J446" s="36"/>
      <c r="K446" s="36"/>
      <c r="L446" s="36"/>
      <c r="M446" s="196"/>
      <c r="N446" s="196"/>
      <c r="O446" s="32"/>
      <c r="P446" s="32"/>
      <c r="Q446" s="32"/>
      <c r="R446" s="32"/>
      <c r="S446" s="32"/>
      <c r="T446" s="32"/>
      <c r="U446" s="32"/>
      <c r="V446" s="32"/>
      <c r="W446" s="32"/>
      <c r="X446" s="38" t="s">
        <v>3873</v>
      </c>
      <c r="Y446" s="192" t="s">
        <v>3874</v>
      </c>
      <c r="Z446" s="192" t="s">
        <v>3315</v>
      </c>
      <c r="AA446" s="192" t="s">
        <v>642</v>
      </c>
      <c r="AB446" s="192" t="s">
        <v>3872</v>
      </c>
      <c r="AC446" s="42"/>
      <c r="AD446" s="42"/>
      <c r="AE446" s="42"/>
      <c r="AF446" s="36"/>
      <c r="AG446" s="36"/>
      <c r="AH446" s="36"/>
      <c r="AI446" s="36"/>
      <c r="AJ446" s="36"/>
      <c r="AK446" s="36"/>
      <c r="AL446" s="36"/>
      <c r="AM446" s="36"/>
      <c r="AN446" s="36"/>
      <c r="AO446" s="36"/>
      <c r="AP446" s="36"/>
      <c r="AQ446" s="36"/>
      <c r="AR446" s="36"/>
      <c r="AS446" s="36"/>
      <c r="AT446" s="36"/>
      <c r="AU446" s="36"/>
      <c r="AV446" s="36"/>
      <c r="AW446" s="36"/>
      <c r="AX446" s="36"/>
      <c r="AY446" s="36"/>
      <c r="AZ446" s="36"/>
      <c r="BA446" s="36"/>
      <c r="BB446" s="36"/>
      <c r="BC446" s="36"/>
      <c r="BD446" s="36"/>
      <c r="BE446" s="36"/>
      <c r="BF446" s="36"/>
      <c r="BG446" s="36"/>
      <c r="BH446" s="36"/>
      <c r="BI446" s="36"/>
      <c r="BJ446" s="36"/>
      <c r="BK446" s="36"/>
      <c r="BL446" s="36"/>
      <c r="BM446" s="36"/>
      <c r="BN446" s="36"/>
      <c r="BO446" s="36"/>
      <c r="BP446" s="36"/>
      <c r="BQ446" s="36"/>
      <c r="BR446" s="36"/>
      <c r="BS446" s="36"/>
    </row>
    <row r="447" spans="1:71" s="12" customFormat="1" ht="12.75">
      <c r="A447" s="1"/>
      <c r="C447" s="13"/>
      <c r="D447" s="13"/>
      <c r="E447" s="13"/>
      <c r="F447" s="13"/>
      <c r="G447" s="14"/>
      <c r="H447" s="6"/>
      <c r="I447" s="36"/>
      <c r="J447" s="36"/>
      <c r="K447" s="36"/>
      <c r="L447" s="36"/>
      <c r="M447" s="196"/>
      <c r="N447" s="196"/>
      <c r="O447" s="32"/>
      <c r="P447" s="32"/>
      <c r="Q447" s="32"/>
      <c r="R447" s="32"/>
      <c r="S447" s="32"/>
      <c r="T447" s="32"/>
      <c r="U447" s="32"/>
      <c r="V447" s="32"/>
      <c r="W447" s="32"/>
      <c r="X447" s="38" t="s">
        <v>644</v>
      </c>
      <c r="Y447" s="192" t="s">
        <v>645</v>
      </c>
      <c r="Z447" s="192" t="s">
        <v>641</v>
      </c>
      <c r="AA447" s="192" t="s">
        <v>647</v>
      </c>
      <c r="AB447" s="192" t="s">
        <v>643</v>
      </c>
      <c r="AC447" s="42"/>
      <c r="AD447" s="42"/>
      <c r="AE447" s="42"/>
      <c r="AF447" s="36"/>
      <c r="AG447" s="36"/>
      <c r="AH447" s="36"/>
      <c r="AI447" s="36"/>
      <c r="AJ447" s="36"/>
      <c r="AK447" s="36"/>
      <c r="AL447" s="36"/>
      <c r="AM447" s="36"/>
      <c r="AN447" s="36"/>
      <c r="AO447" s="36"/>
      <c r="AP447" s="36"/>
      <c r="AQ447" s="36"/>
      <c r="AR447" s="36"/>
      <c r="AS447" s="36"/>
      <c r="AT447" s="36"/>
      <c r="AU447" s="36"/>
      <c r="AV447" s="36"/>
      <c r="AW447" s="36"/>
      <c r="AX447" s="36"/>
      <c r="AY447" s="36"/>
      <c r="AZ447" s="36"/>
      <c r="BA447" s="36"/>
      <c r="BB447" s="36"/>
      <c r="BC447" s="36"/>
      <c r="BD447" s="36"/>
      <c r="BE447" s="36"/>
      <c r="BF447" s="36"/>
      <c r="BG447" s="36"/>
      <c r="BH447" s="36"/>
      <c r="BI447" s="36"/>
      <c r="BJ447" s="36"/>
      <c r="BK447" s="36"/>
      <c r="BL447" s="36"/>
      <c r="BM447" s="36"/>
      <c r="BN447" s="36"/>
      <c r="BO447" s="36"/>
      <c r="BP447" s="36"/>
      <c r="BQ447" s="36"/>
      <c r="BR447" s="36"/>
      <c r="BS447" s="36"/>
    </row>
    <row r="448" spans="1:71" s="12" customFormat="1" ht="12.75">
      <c r="A448" s="1"/>
      <c r="C448" s="13"/>
      <c r="D448" s="13"/>
      <c r="E448" s="13"/>
      <c r="F448" s="13"/>
      <c r="G448" s="14"/>
      <c r="H448" s="6"/>
      <c r="I448" s="36"/>
      <c r="J448" s="36"/>
      <c r="K448" s="36"/>
      <c r="L448" s="36"/>
      <c r="M448" s="196"/>
      <c r="N448" s="196"/>
      <c r="O448" s="32"/>
      <c r="P448" s="32"/>
      <c r="Q448" s="32"/>
      <c r="R448" s="32"/>
      <c r="S448" s="32"/>
      <c r="T448" s="32"/>
      <c r="U448" s="32"/>
      <c r="V448" s="32"/>
      <c r="W448" s="32"/>
      <c r="X448" s="38" t="s">
        <v>649</v>
      </c>
      <c r="Y448" s="192" t="s">
        <v>650</v>
      </c>
      <c r="Z448" s="192" t="s">
        <v>646</v>
      </c>
      <c r="AA448" s="192" t="s">
        <v>652</v>
      </c>
      <c r="AB448" s="192" t="s">
        <v>648</v>
      </c>
      <c r="AC448" s="42"/>
      <c r="AD448" s="42"/>
      <c r="AE448" s="42"/>
      <c r="AF448" s="36"/>
      <c r="AG448" s="36"/>
      <c r="AH448" s="36"/>
      <c r="AI448" s="36"/>
      <c r="AJ448" s="36"/>
      <c r="AK448" s="36"/>
      <c r="AL448" s="36"/>
      <c r="AM448" s="36"/>
      <c r="AN448" s="36"/>
      <c r="AO448" s="36"/>
      <c r="AP448" s="36"/>
      <c r="AQ448" s="36"/>
      <c r="AR448" s="36"/>
      <c r="AS448" s="36"/>
      <c r="AT448" s="36"/>
      <c r="AU448" s="36"/>
      <c r="AV448" s="36"/>
      <c r="AW448" s="36"/>
      <c r="AX448" s="36"/>
      <c r="AY448" s="36"/>
      <c r="AZ448" s="36"/>
      <c r="BA448" s="36"/>
      <c r="BB448" s="36"/>
      <c r="BC448" s="36"/>
      <c r="BD448" s="36"/>
      <c r="BE448" s="36"/>
      <c r="BF448" s="36"/>
      <c r="BG448" s="36"/>
      <c r="BH448" s="36"/>
      <c r="BI448" s="36"/>
      <c r="BJ448" s="36"/>
      <c r="BK448" s="36"/>
      <c r="BL448" s="36"/>
      <c r="BM448" s="36"/>
      <c r="BN448" s="36"/>
      <c r="BO448" s="36"/>
      <c r="BP448" s="36"/>
      <c r="BQ448" s="36"/>
      <c r="BR448" s="36"/>
      <c r="BS448" s="36"/>
    </row>
    <row r="449" spans="1:71" s="12" customFormat="1" ht="12.75">
      <c r="A449" s="1"/>
      <c r="C449" s="13"/>
      <c r="D449" s="13"/>
      <c r="E449" s="13"/>
      <c r="F449" s="13"/>
      <c r="G449" s="14"/>
      <c r="H449" s="6"/>
      <c r="I449" s="36"/>
      <c r="J449" s="36"/>
      <c r="K449" s="36"/>
      <c r="L449" s="36"/>
      <c r="M449" s="196"/>
      <c r="N449" s="196"/>
      <c r="O449" s="32"/>
      <c r="P449" s="32"/>
      <c r="Q449" s="32"/>
      <c r="R449" s="32"/>
      <c r="S449" s="32"/>
      <c r="T449" s="32"/>
      <c r="U449" s="32"/>
      <c r="V449" s="32"/>
      <c r="W449" s="32"/>
      <c r="X449" s="38" t="s">
        <v>654</v>
      </c>
      <c r="Y449" s="192" t="s">
        <v>655</v>
      </c>
      <c r="Z449" s="192" t="s">
        <v>651</v>
      </c>
      <c r="AA449" s="192" t="s">
        <v>656</v>
      </c>
      <c r="AB449" s="192" t="s">
        <v>653</v>
      </c>
      <c r="AC449" s="42"/>
      <c r="AD449" s="42"/>
      <c r="AE449" s="42"/>
      <c r="AF449" s="36"/>
      <c r="AG449" s="36"/>
      <c r="AH449" s="36"/>
      <c r="AI449" s="36"/>
      <c r="AJ449" s="36"/>
      <c r="AK449" s="36"/>
      <c r="AL449" s="36"/>
      <c r="AM449" s="36"/>
      <c r="AN449" s="36"/>
      <c r="AO449" s="36"/>
      <c r="AP449" s="36"/>
      <c r="AQ449" s="36"/>
      <c r="AR449" s="36"/>
      <c r="AS449" s="36"/>
      <c r="AT449" s="36"/>
      <c r="AU449" s="36"/>
      <c r="AV449" s="36"/>
      <c r="AW449" s="36"/>
      <c r="AX449" s="36"/>
      <c r="AY449" s="36"/>
      <c r="AZ449" s="36"/>
      <c r="BA449" s="36"/>
      <c r="BB449" s="36"/>
      <c r="BC449" s="36"/>
      <c r="BD449" s="36"/>
      <c r="BE449" s="36"/>
      <c r="BF449" s="36"/>
      <c r="BG449" s="36"/>
      <c r="BH449" s="36"/>
      <c r="BI449" s="36"/>
      <c r="BJ449" s="36"/>
      <c r="BK449" s="36"/>
      <c r="BL449" s="36"/>
      <c r="BM449" s="36"/>
      <c r="BN449" s="36"/>
      <c r="BO449" s="36"/>
      <c r="BP449" s="36"/>
      <c r="BQ449" s="36"/>
      <c r="BR449" s="36"/>
      <c r="BS449" s="36"/>
    </row>
    <row r="450" spans="1:71" s="12" customFormat="1" ht="12.75">
      <c r="A450" s="1"/>
      <c r="C450" s="13"/>
      <c r="D450" s="13"/>
      <c r="E450" s="13"/>
      <c r="F450" s="13"/>
      <c r="G450" s="14"/>
      <c r="H450" s="6"/>
      <c r="I450" s="36"/>
      <c r="J450" s="36"/>
      <c r="K450" s="36"/>
      <c r="L450" s="36"/>
      <c r="M450" s="196"/>
      <c r="N450" s="196"/>
      <c r="O450" s="32"/>
      <c r="P450" s="32"/>
      <c r="Q450" s="32"/>
      <c r="R450" s="32"/>
      <c r="S450" s="32"/>
      <c r="T450" s="32"/>
      <c r="U450" s="32"/>
      <c r="V450" s="32"/>
      <c r="W450" s="32"/>
      <c r="X450" s="38" t="s">
        <v>658</v>
      </c>
      <c r="Y450" s="192" t="s">
        <v>659</v>
      </c>
      <c r="Z450" s="192" t="s">
        <v>2465</v>
      </c>
      <c r="AA450" s="192" t="s">
        <v>2671</v>
      </c>
      <c r="AB450" s="192" t="s">
        <v>657</v>
      </c>
      <c r="AC450" s="42"/>
      <c r="AD450" s="42"/>
      <c r="AE450" s="42"/>
      <c r="AF450" s="36"/>
      <c r="AG450" s="36"/>
      <c r="AH450" s="36"/>
      <c r="AI450" s="36"/>
      <c r="AJ450" s="36"/>
      <c r="AK450" s="36"/>
      <c r="AL450" s="36"/>
      <c r="AM450" s="36"/>
      <c r="AN450" s="36"/>
      <c r="AO450" s="36"/>
      <c r="AP450" s="36"/>
      <c r="AQ450" s="36"/>
      <c r="AR450" s="36"/>
      <c r="AS450" s="36"/>
      <c r="AT450" s="36"/>
      <c r="AU450" s="36"/>
      <c r="AV450" s="36"/>
      <c r="AW450" s="36"/>
      <c r="AX450" s="36"/>
      <c r="AY450" s="36"/>
      <c r="AZ450" s="36"/>
      <c r="BA450" s="36"/>
      <c r="BB450" s="36"/>
      <c r="BC450" s="36"/>
      <c r="BD450" s="36"/>
      <c r="BE450" s="36"/>
      <c r="BF450" s="36"/>
      <c r="BG450" s="36"/>
      <c r="BH450" s="36"/>
      <c r="BI450" s="36"/>
      <c r="BJ450" s="36"/>
      <c r="BK450" s="36"/>
      <c r="BL450" s="36"/>
      <c r="BM450" s="36"/>
      <c r="BN450" s="36"/>
      <c r="BO450" s="36"/>
      <c r="BP450" s="36"/>
      <c r="BQ450" s="36"/>
      <c r="BR450" s="36"/>
      <c r="BS450" s="36"/>
    </row>
    <row r="451" spans="1:71" s="12" customFormat="1" ht="12.75">
      <c r="A451" s="1"/>
      <c r="C451" s="13"/>
      <c r="D451" s="13"/>
      <c r="E451" s="13"/>
      <c r="F451" s="13"/>
      <c r="G451" s="14"/>
      <c r="H451" s="6"/>
      <c r="I451" s="36"/>
      <c r="J451" s="36"/>
      <c r="K451" s="36"/>
      <c r="L451" s="36"/>
      <c r="M451" s="196"/>
      <c r="N451" s="196"/>
      <c r="O451" s="32"/>
      <c r="P451" s="32"/>
      <c r="Q451" s="32"/>
      <c r="R451" s="32"/>
      <c r="S451" s="32"/>
      <c r="T451" s="32"/>
      <c r="U451" s="32"/>
      <c r="V451" s="32"/>
      <c r="W451" s="32"/>
      <c r="X451" s="38" t="s">
        <v>2673</v>
      </c>
      <c r="Y451" s="192" t="s">
        <v>2674</v>
      </c>
      <c r="Z451" s="192" t="s">
        <v>660</v>
      </c>
      <c r="AA451" s="192" t="s">
        <v>2676</v>
      </c>
      <c r="AB451" s="192" t="s">
        <v>2672</v>
      </c>
      <c r="AC451" s="42"/>
      <c r="AD451" s="42"/>
      <c r="AE451" s="42"/>
      <c r="AF451" s="36"/>
      <c r="AG451" s="36"/>
      <c r="AH451" s="36"/>
      <c r="AI451" s="36"/>
      <c r="AJ451" s="36"/>
      <c r="AK451" s="36"/>
      <c r="AL451" s="36"/>
      <c r="AM451" s="36"/>
      <c r="AN451" s="36"/>
      <c r="AO451" s="36"/>
      <c r="AP451" s="36"/>
      <c r="AQ451" s="36"/>
      <c r="AR451" s="36"/>
      <c r="AS451" s="36"/>
      <c r="AT451" s="36"/>
      <c r="AU451" s="36"/>
      <c r="AV451" s="36"/>
      <c r="AW451" s="36"/>
      <c r="AX451" s="36"/>
      <c r="AY451" s="36"/>
      <c r="AZ451" s="36"/>
      <c r="BA451" s="36"/>
      <c r="BB451" s="36"/>
      <c r="BC451" s="36"/>
      <c r="BD451" s="36"/>
      <c r="BE451" s="36"/>
      <c r="BF451" s="36"/>
      <c r="BG451" s="36"/>
      <c r="BH451" s="36"/>
      <c r="BI451" s="36"/>
      <c r="BJ451" s="36"/>
      <c r="BK451" s="36"/>
      <c r="BL451" s="36"/>
      <c r="BM451" s="36"/>
      <c r="BN451" s="36"/>
      <c r="BO451" s="36"/>
      <c r="BP451" s="36"/>
      <c r="BQ451" s="36"/>
      <c r="BR451" s="36"/>
      <c r="BS451" s="36"/>
    </row>
    <row r="452" spans="1:71" s="12" customFormat="1" ht="12.75">
      <c r="A452" s="1"/>
      <c r="C452" s="13"/>
      <c r="D452" s="13"/>
      <c r="E452" s="13"/>
      <c r="F452" s="13"/>
      <c r="G452" s="14"/>
      <c r="H452" s="6"/>
      <c r="I452" s="36"/>
      <c r="J452" s="36"/>
      <c r="K452" s="36"/>
      <c r="L452" s="36"/>
      <c r="M452" s="196"/>
      <c r="N452" s="196"/>
      <c r="O452" s="32"/>
      <c r="P452" s="32"/>
      <c r="Q452" s="32"/>
      <c r="R452" s="32"/>
      <c r="S452" s="32"/>
      <c r="T452" s="32"/>
      <c r="U452" s="32"/>
      <c r="V452" s="32"/>
      <c r="W452" s="32"/>
      <c r="X452" s="38" t="s">
        <v>3653</v>
      </c>
      <c r="Y452" s="192" t="s">
        <v>3654</v>
      </c>
      <c r="Z452" s="192" t="s">
        <v>2675</v>
      </c>
      <c r="AA452" s="192" t="s">
        <v>3655</v>
      </c>
      <c r="AB452" s="192" t="s">
        <v>2677</v>
      </c>
      <c r="AC452" s="42"/>
      <c r="AD452" s="42"/>
      <c r="AE452" s="42"/>
      <c r="AF452" s="36"/>
      <c r="AG452" s="36"/>
      <c r="AH452" s="36"/>
      <c r="AI452" s="36"/>
      <c r="AJ452" s="36"/>
      <c r="AK452" s="36"/>
      <c r="AL452" s="36"/>
      <c r="AM452" s="36"/>
      <c r="AN452" s="36"/>
      <c r="AO452" s="36"/>
      <c r="AP452" s="36"/>
      <c r="AQ452" s="36"/>
      <c r="AR452" s="36"/>
      <c r="AS452" s="36"/>
      <c r="AT452" s="36"/>
      <c r="AU452" s="36"/>
      <c r="AV452" s="36"/>
      <c r="AW452" s="36"/>
      <c r="AX452" s="36"/>
      <c r="AY452" s="36"/>
      <c r="AZ452" s="36"/>
      <c r="BA452" s="36"/>
      <c r="BB452" s="36"/>
      <c r="BC452" s="36"/>
      <c r="BD452" s="36"/>
      <c r="BE452" s="36"/>
      <c r="BF452" s="36"/>
      <c r="BG452" s="36"/>
      <c r="BH452" s="36"/>
      <c r="BI452" s="36"/>
      <c r="BJ452" s="36"/>
      <c r="BK452" s="36"/>
      <c r="BL452" s="36"/>
      <c r="BM452" s="36"/>
      <c r="BN452" s="36"/>
      <c r="BO452" s="36"/>
      <c r="BP452" s="36"/>
      <c r="BQ452" s="36"/>
      <c r="BR452" s="36"/>
      <c r="BS452" s="36"/>
    </row>
    <row r="453" spans="1:71" s="12" customFormat="1" ht="12.75">
      <c r="A453" s="1"/>
      <c r="C453" s="13"/>
      <c r="D453" s="13"/>
      <c r="E453" s="13"/>
      <c r="F453" s="13"/>
      <c r="G453" s="14"/>
      <c r="H453" s="6"/>
      <c r="I453" s="36"/>
      <c r="J453" s="36"/>
      <c r="K453" s="36"/>
      <c r="L453" s="36"/>
      <c r="M453" s="196"/>
      <c r="N453" s="196"/>
      <c r="O453" s="32"/>
      <c r="P453" s="32"/>
      <c r="Q453" s="32"/>
      <c r="R453" s="32"/>
      <c r="S453" s="32"/>
      <c r="T453" s="32"/>
      <c r="U453" s="32"/>
      <c r="V453" s="32"/>
      <c r="W453" s="32"/>
      <c r="X453" s="38" t="s">
        <v>3657</v>
      </c>
      <c r="Y453" s="192" t="s">
        <v>3658</v>
      </c>
      <c r="Z453" s="192" t="s">
        <v>1618</v>
      </c>
      <c r="AA453" s="192" t="s">
        <v>3660</v>
      </c>
      <c r="AB453" s="192" t="s">
        <v>3656</v>
      </c>
      <c r="AC453" s="42"/>
      <c r="AD453" s="42"/>
      <c r="AE453" s="42"/>
      <c r="AF453" s="36"/>
      <c r="AG453" s="36"/>
      <c r="AH453" s="36"/>
      <c r="AI453" s="36"/>
      <c r="AJ453" s="36"/>
      <c r="AK453" s="36"/>
      <c r="AL453" s="36"/>
      <c r="AM453" s="36"/>
      <c r="AN453" s="36"/>
      <c r="AO453" s="36"/>
      <c r="AP453" s="36"/>
      <c r="AQ453" s="36"/>
      <c r="AR453" s="36"/>
      <c r="AS453" s="36"/>
      <c r="AT453" s="36"/>
      <c r="AU453" s="36"/>
      <c r="AV453" s="36"/>
      <c r="AW453" s="36"/>
      <c r="AX453" s="36"/>
      <c r="AY453" s="36"/>
      <c r="AZ453" s="36"/>
      <c r="BA453" s="36"/>
      <c r="BB453" s="36"/>
      <c r="BC453" s="36"/>
      <c r="BD453" s="36"/>
      <c r="BE453" s="36"/>
      <c r="BF453" s="36"/>
      <c r="BG453" s="36"/>
      <c r="BH453" s="36"/>
      <c r="BI453" s="36"/>
      <c r="BJ453" s="36"/>
      <c r="BK453" s="36"/>
      <c r="BL453" s="36"/>
      <c r="BM453" s="36"/>
      <c r="BN453" s="36"/>
      <c r="BO453" s="36"/>
      <c r="BP453" s="36"/>
      <c r="BQ453" s="36"/>
      <c r="BR453" s="36"/>
      <c r="BS453" s="36"/>
    </row>
    <row r="454" spans="1:71" s="12" customFormat="1" ht="12.75">
      <c r="A454" s="1"/>
      <c r="C454" s="13"/>
      <c r="D454" s="13"/>
      <c r="E454" s="13"/>
      <c r="F454" s="13"/>
      <c r="G454" s="14"/>
      <c r="H454" s="6"/>
      <c r="I454" s="36"/>
      <c r="J454" s="36"/>
      <c r="K454" s="36"/>
      <c r="L454" s="36"/>
      <c r="M454" s="196"/>
      <c r="N454" s="196"/>
      <c r="O454" s="32"/>
      <c r="P454" s="32"/>
      <c r="Q454" s="32"/>
      <c r="R454" s="32"/>
      <c r="S454" s="32"/>
      <c r="T454" s="32"/>
      <c r="U454" s="32"/>
      <c r="V454" s="32"/>
      <c r="W454" s="32"/>
      <c r="X454" s="38" t="s">
        <v>3662</v>
      </c>
      <c r="Y454" s="192" t="s">
        <v>3663</v>
      </c>
      <c r="Z454" s="192" t="s">
        <v>3659</v>
      </c>
      <c r="AA454" s="192" t="s">
        <v>3640</v>
      </c>
      <c r="AB454" s="192" t="s">
        <v>3661</v>
      </c>
      <c r="AC454" s="42"/>
      <c r="AD454" s="42"/>
      <c r="AE454" s="42"/>
      <c r="AF454" s="36"/>
      <c r="AG454" s="36"/>
      <c r="AH454" s="36"/>
      <c r="AI454" s="36"/>
      <c r="AJ454" s="36"/>
      <c r="AK454" s="36"/>
      <c r="AL454" s="36"/>
      <c r="AM454" s="36"/>
      <c r="AN454" s="36"/>
      <c r="AO454" s="36"/>
      <c r="AP454" s="36"/>
      <c r="AQ454" s="36"/>
      <c r="AR454" s="36"/>
      <c r="AS454" s="36"/>
      <c r="AT454" s="36"/>
      <c r="AU454" s="36"/>
      <c r="AV454" s="36"/>
      <c r="AW454" s="36"/>
      <c r="AX454" s="36"/>
      <c r="AY454" s="36"/>
      <c r="AZ454" s="36"/>
      <c r="BA454" s="36"/>
      <c r="BB454" s="36"/>
      <c r="BC454" s="36"/>
      <c r="BD454" s="36"/>
      <c r="BE454" s="36"/>
      <c r="BF454" s="36"/>
      <c r="BG454" s="36"/>
      <c r="BH454" s="36"/>
      <c r="BI454" s="36"/>
      <c r="BJ454" s="36"/>
      <c r="BK454" s="36"/>
      <c r="BL454" s="36"/>
      <c r="BM454" s="36"/>
      <c r="BN454" s="36"/>
      <c r="BO454" s="36"/>
      <c r="BP454" s="36"/>
      <c r="BQ454" s="36"/>
      <c r="BR454" s="36"/>
      <c r="BS454" s="36"/>
    </row>
    <row r="455" spans="1:71" s="12" customFormat="1" ht="12.75">
      <c r="A455" s="1"/>
      <c r="C455" s="13"/>
      <c r="D455" s="13"/>
      <c r="E455" s="13"/>
      <c r="F455" s="13"/>
      <c r="G455" s="14"/>
      <c r="H455" s="6"/>
      <c r="I455" s="36"/>
      <c r="J455" s="36"/>
      <c r="K455" s="36"/>
      <c r="L455" s="36"/>
      <c r="M455" s="196"/>
      <c r="N455" s="196"/>
      <c r="O455" s="32"/>
      <c r="P455" s="32"/>
      <c r="Q455" s="32"/>
      <c r="R455" s="32"/>
      <c r="S455" s="32"/>
      <c r="T455" s="32"/>
      <c r="U455" s="32"/>
      <c r="V455" s="32"/>
      <c r="W455" s="32"/>
      <c r="X455" s="38" t="s">
        <v>3642</v>
      </c>
      <c r="Y455" s="192" t="s">
        <v>3643</v>
      </c>
      <c r="Z455" s="192" t="s">
        <v>3639</v>
      </c>
      <c r="AA455" s="192" t="s">
        <v>1208</v>
      </c>
      <c r="AB455" s="192" t="s">
        <v>3641</v>
      </c>
      <c r="AC455" s="42"/>
      <c r="AD455" s="42"/>
      <c r="AE455" s="42"/>
      <c r="AF455" s="36"/>
      <c r="AG455" s="36"/>
      <c r="AH455" s="36"/>
      <c r="AI455" s="36"/>
      <c r="AJ455" s="36"/>
      <c r="AK455" s="36"/>
      <c r="AL455" s="36"/>
      <c r="AM455" s="36"/>
      <c r="AN455" s="36"/>
      <c r="AO455" s="36"/>
      <c r="AP455" s="36"/>
      <c r="AQ455" s="36"/>
      <c r="AR455" s="36"/>
      <c r="AS455" s="36"/>
      <c r="AT455" s="36"/>
      <c r="AU455" s="36"/>
      <c r="AV455" s="36"/>
      <c r="AW455" s="36"/>
      <c r="AX455" s="36"/>
      <c r="AY455" s="36"/>
      <c r="AZ455" s="36"/>
      <c r="BA455" s="36"/>
      <c r="BB455" s="36"/>
      <c r="BC455" s="36"/>
      <c r="BD455" s="36"/>
      <c r="BE455" s="36"/>
      <c r="BF455" s="36"/>
      <c r="BG455" s="36"/>
      <c r="BH455" s="36"/>
      <c r="BI455" s="36"/>
      <c r="BJ455" s="36"/>
      <c r="BK455" s="36"/>
      <c r="BL455" s="36"/>
      <c r="BM455" s="36"/>
      <c r="BN455" s="36"/>
      <c r="BO455" s="36"/>
      <c r="BP455" s="36"/>
      <c r="BQ455" s="36"/>
      <c r="BR455" s="36"/>
      <c r="BS455" s="36"/>
    </row>
    <row r="456" spans="1:71" s="12" customFormat="1" ht="12.75">
      <c r="A456" s="1"/>
      <c r="C456" s="13"/>
      <c r="D456" s="13"/>
      <c r="E456" s="13"/>
      <c r="F456" s="13"/>
      <c r="G456" s="14"/>
      <c r="H456" s="6"/>
      <c r="I456" s="36"/>
      <c r="J456" s="36"/>
      <c r="K456" s="36"/>
      <c r="L456" s="36"/>
      <c r="M456" s="196"/>
      <c r="N456" s="196"/>
      <c r="O456" s="32"/>
      <c r="P456" s="32"/>
      <c r="Q456" s="32"/>
      <c r="R456" s="32"/>
      <c r="S456" s="32"/>
      <c r="T456" s="32"/>
      <c r="U456" s="32"/>
      <c r="V456" s="32"/>
      <c r="W456" s="32"/>
      <c r="X456" s="38" t="s">
        <v>1210</v>
      </c>
      <c r="Y456" s="192" t="s">
        <v>1211</v>
      </c>
      <c r="Z456" s="192" t="s">
        <v>3644</v>
      </c>
      <c r="AA456" s="192" t="s">
        <v>1656</v>
      </c>
      <c r="AB456" s="192" t="s">
        <v>1209</v>
      </c>
      <c r="AC456" s="42"/>
      <c r="AD456" s="42"/>
      <c r="AE456" s="42"/>
      <c r="AF456" s="36"/>
      <c r="AG456" s="36"/>
      <c r="AH456" s="36"/>
      <c r="AI456" s="36"/>
      <c r="AJ456" s="36"/>
      <c r="AK456" s="36"/>
      <c r="AL456" s="36"/>
      <c r="AM456" s="36"/>
      <c r="AN456" s="36"/>
      <c r="AO456" s="36"/>
      <c r="AP456" s="36"/>
      <c r="AQ456" s="36"/>
      <c r="AR456" s="36"/>
      <c r="AS456" s="36"/>
      <c r="AT456" s="36"/>
      <c r="AU456" s="36"/>
      <c r="AV456" s="36"/>
      <c r="AW456" s="36"/>
      <c r="AX456" s="36"/>
      <c r="AY456" s="36"/>
      <c r="AZ456" s="36"/>
      <c r="BA456" s="36"/>
      <c r="BB456" s="36"/>
      <c r="BC456" s="36"/>
      <c r="BD456" s="36"/>
      <c r="BE456" s="36"/>
      <c r="BF456" s="36"/>
      <c r="BG456" s="36"/>
      <c r="BH456" s="36"/>
      <c r="BI456" s="36"/>
      <c r="BJ456" s="36"/>
      <c r="BK456" s="36"/>
      <c r="BL456" s="36"/>
      <c r="BM456" s="36"/>
      <c r="BN456" s="36"/>
      <c r="BO456" s="36"/>
      <c r="BP456" s="36"/>
      <c r="BQ456" s="36"/>
      <c r="BR456" s="36"/>
      <c r="BS456" s="36"/>
    </row>
    <row r="457" spans="1:71" s="12" customFormat="1" ht="12.75">
      <c r="A457" s="1"/>
      <c r="C457" s="13"/>
      <c r="D457" s="13"/>
      <c r="E457" s="13"/>
      <c r="F457" s="13"/>
      <c r="G457" s="14"/>
      <c r="H457" s="6"/>
      <c r="I457" s="36"/>
      <c r="J457" s="36"/>
      <c r="K457" s="36"/>
      <c r="L457" s="36"/>
      <c r="M457" s="196"/>
      <c r="N457" s="196"/>
      <c r="O457" s="32"/>
      <c r="P457" s="32"/>
      <c r="Q457" s="32"/>
      <c r="R457" s="32"/>
      <c r="S457" s="32"/>
      <c r="T457" s="32"/>
      <c r="U457" s="32"/>
      <c r="V457" s="32"/>
      <c r="W457" s="32"/>
      <c r="X457" s="38" t="s">
        <v>1214</v>
      </c>
      <c r="Y457" s="192" t="s">
        <v>1215</v>
      </c>
      <c r="Z457" s="192" t="s">
        <v>1212</v>
      </c>
      <c r="AA457" s="192" t="s">
        <v>2683</v>
      </c>
      <c r="AB457" s="192" t="s">
        <v>1213</v>
      </c>
      <c r="AC457" s="42"/>
      <c r="AD457" s="42"/>
      <c r="AE457" s="42"/>
      <c r="AF457" s="36"/>
      <c r="AG457" s="36"/>
      <c r="AH457" s="36"/>
      <c r="AI457" s="36"/>
      <c r="AJ457" s="36"/>
      <c r="AK457" s="36"/>
      <c r="AL457" s="36"/>
      <c r="AM457" s="36"/>
      <c r="AN457" s="36"/>
      <c r="AO457" s="36"/>
      <c r="AP457" s="36"/>
      <c r="AQ457" s="36"/>
      <c r="AR457" s="36"/>
      <c r="AS457" s="36"/>
      <c r="AT457" s="36"/>
      <c r="AU457" s="36"/>
      <c r="AV457" s="36"/>
      <c r="AW457" s="36"/>
      <c r="AX457" s="36"/>
      <c r="AY457" s="36"/>
      <c r="AZ457" s="36"/>
      <c r="BA457" s="36"/>
      <c r="BB457" s="36"/>
      <c r="BC457" s="36"/>
      <c r="BD457" s="36"/>
      <c r="BE457" s="36"/>
      <c r="BF457" s="36"/>
      <c r="BG457" s="36"/>
      <c r="BH457" s="36"/>
      <c r="BI457" s="36"/>
      <c r="BJ457" s="36"/>
      <c r="BK457" s="36"/>
      <c r="BL457" s="36"/>
      <c r="BM457" s="36"/>
      <c r="BN457" s="36"/>
      <c r="BO457" s="36"/>
      <c r="BP457" s="36"/>
      <c r="BQ457" s="36"/>
      <c r="BR457" s="36"/>
      <c r="BS457" s="36"/>
    </row>
    <row r="458" spans="1:71" s="12" customFormat="1" ht="12.75">
      <c r="A458" s="1"/>
      <c r="C458" s="13"/>
      <c r="D458" s="13"/>
      <c r="E458" s="13"/>
      <c r="F458" s="13"/>
      <c r="G458" s="14"/>
      <c r="H458" s="6"/>
      <c r="I458" s="36"/>
      <c r="J458" s="36"/>
      <c r="K458" s="36"/>
      <c r="L458" s="36"/>
      <c r="M458" s="196"/>
      <c r="N458" s="196"/>
      <c r="O458" s="32"/>
      <c r="P458" s="32"/>
      <c r="Q458" s="32"/>
      <c r="R458" s="32"/>
      <c r="S458" s="32"/>
      <c r="T458" s="32"/>
      <c r="U458" s="32"/>
      <c r="V458" s="32"/>
      <c r="W458" s="32"/>
      <c r="X458" s="38" t="s">
        <v>662</v>
      </c>
      <c r="Y458" s="192" t="s">
        <v>663</v>
      </c>
      <c r="Z458" s="192" t="s">
        <v>1216</v>
      </c>
      <c r="AA458" s="192" t="s">
        <v>665</v>
      </c>
      <c r="AB458" s="192" t="s">
        <v>2684</v>
      </c>
      <c r="AC458" s="42"/>
      <c r="AD458" s="42"/>
      <c r="AE458" s="42"/>
      <c r="AF458" s="36"/>
      <c r="AG458" s="36"/>
      <c r="AH458" s="36"/>
      <c r="AI458" s="36"/>
      <c r="AJ458" s="36"/>
      <c r="AK458" s="36"/>
      <c r="AL458" s="36"/>
      <c r="AM458" s="36"/>
      <c r="AN458" s="36"/>
      <c r="AO458" s="36"/>
      <c r="AP458" s="36"/>
      <c r="AQ458" s="36"/>
      <c r="AR458" s="36"/>
      <c r="AS458" s="36"/>
      <c r="AT458" s="36"/>
      <c r="AU458" s="36"/>
      <c r="AV458" s="36"/>
      <c r="AW458" s="36"/>
      <c r="AX458" s="36"/>
      <c r="AY458" s="36"/>
      <c r="AZ458" s="36"/>
      <c r="BA458" s="36"/>
      <c r="BB458" s="36"/>
      <c r="BC458" s="36"/>
      <c r="BD458" s="36"/>
      <c r="BE458" s="36"/>
      <c r="BF458" s="36"/>
      <c r="BG458" s="36"/>
      <c r="BH458" s="36"/>
      <c r="BI458" s="36"/>
      <c r="BJ458" s="36"/>
      <c r="BK458" s="36"/>
      <c r="BL458" s="36"/>
      <c r="BM458" s="36"/>
      <c r="BN458" s="36"/>
      <c r="BO458" s="36"/>
      <c r="BP458" s="36"/>
      <c r="BQ458" s="36"/>
      <c r="BR458" s="36"/>
      <c r="BS458" s="36"/>
    </row>
    <row r="459" spans="1:71" s="12" customFormat="1" ht="12.75">
      <c r="A459" s="1"/>
      <c r="C459" s="13"/>
      <c r="D459" s="13"/>
      <c r="E459" s="13"/>
      <c r="F459" s="13"/>
      <c r="G459" s="14"/>
      <c r="H459" s="6"/>
      <c r="I459" s="36"/>
      <c r="J459" s="36"/>
      <c r="K459" s="36"/>
      <c r="L459" s="36"/>
      <c r="M459" s="196"/>
      <c r="N459" s="196"/>
      <c r="O459" s="32"/>
      <c r="P459" s="32"/>
      <c r="Q459" s="32"/>
      <c r="R459" s="32"/>
      <c r="S459" s="32"/>
      <c r="T459" s="32"/>
      <c r="U459" s="32"/>
      <c r="V459" s="32"/>
      <c r="W459" s="32"/>
      <c r="X459" s="38" t="s">
        <v>667</v>
      </c>
      <c r="Y459" s="192" t="s">
        <v>668</v>
      </c>
      <c r="Z459" s="192" t="s">
        <v>664</v>
      </c>
      <c r="AA459" s="192" t="s">
        <v>670</v>
      </c>
      <c r="AB459" s="192" t="s">
        <v>666</v>
      </c>
      <c r="AC459" s="42"/>
      <c r="AD459" s="42"/>
      <c r="AE459" s="42"/>
      <c r="AF459" s="36"/>
      <c r="AG459" s="36"/>
      <c r="AH459" s="36"/>
      <c r="AI459" s="36"/>
      <c r="AJ459" s="36"/>
      <c r="AK459" s="36"/>
      <c r="AL459" s="36"/>
      <c r="AM459" s="36"/>
      <c r="AN459" s="36"/>
      <c r="AO459" s="36"/>
      <c r="AP459" s="36"/>
      <c r="AQ459" s="36"/>
      <c r="AR459" s="36"/>
      <c r="AS459" s="36"/>
      <c r="AT459" s="36"/>
      <c r="AU459" s="36"/>
      <c r="AV459" s="36"/>
      <c r="AW459" s="36"/>
      <c r="AX459" s="36"/>
      <c r="AY459" s="36"/>
      <c r="AZ459" s="36"/>
      <c r="BA459" s="36"/>
      <c r="BB459" s="36"/>
      <c r="BC459" s="36"/>
      <c r="BD459" s="36"/>
      <c r="BE459" s="36"/>
      <c r="BF459" s="36"/>
      <c r="BG459" s="36"/>
      <c r="BH459" s="36"/>
      <c r="BI459" s="36"/>
      <c r="BJ459" s="36"/>
      <c r="BK459" s="36"/>
      <c r="BL459" s="36"/>
      <c r="BM459" s="36"/>
      <c r="BN459" s="36"/>
      <c r="BO459" s="36"/>
      <c r="BP459" s="36"/>
      <c r="BQ459" s="36"/>
      <c r="BR459" s="36"/>
      <c r="BS459" s="36"/>
    </row>
    <row r="460" spans="1:71" s="12" customFormat="1" ht="12.75">
      <c r="A460" s="1"/>
      <c r="C460" s="13"/>
      <c r="D460" s="13"/>
      <c r="E460" s="13"/>
      <c r="F460" s="13"/>
      <c r="G460" s="14"/>
      <c r="H460" s="6"/>
      <c r="I460" s="36"/>
      <c r="J460" s="36"/>
      <c r="K460" s="36"/>
      <c r="L460" s="36"/>
      <c r="M460" s="196"/>
      <c r="N460" s="196"/>
      <c r="O460" s="32"/>
      <c r="P460" s="32"/>
      <c r="Q460" s="32"/>
      <c r="R460" s="32"/>
      <c r="S460" s="32"/>
      <c r="T460" s="32"/>
      <c r="U460" s="32"/>
      <c r="V460" s="32"/>
      <c r="W460" s="32"/>
      <c r="X460" s="38" t="s">
        <v>672</v>
      </c>
      <c r="Y460" s="192" t="s">
        <v>2996</v>
      </c>
      <c r="Z460" s="192" t="s">
        <v>669</v>
      </c>
      <c r="AA460" s="192" t="s">
        <v>2998</v>
      </c>
      <c r="AB460" s="192" t="s">
        <v>671</v>
      </c>
      <c r="AC460" s="42"/>
      <c r="AD460" s="42"/>
      <c r="AE460" s="42"/>
      <c r="AF460" s="36"/>
      <c r="AG460" s="36"/>
      <c r="AH460" s="36"/>
      <c r="AI460" s="36"/>
      <c r="AJ460" s="36"/>
      <c r="AK460" s="36"/>
      <c r="AL460" s="36"/>
      <c r="AM460" s="36"/>
      <c r="AN460" s="36"/>
      <c r="AO460" s="36"/>
      <c r="AP460" s="36"/>
      <c r="AQ460" s="36"/>
      <c r="AR460" s="36"/>
      <c r="AS460" s="36"/>
      <c r="AT460" s="36"/>
      <c r="AU460" s="36"/>
      <c r="AV460" s="36"/>
      <c r="AW460" s="36"/>
      <c r="AX460" s="36"/>
      <c r="AY460" s="36"/>
      <c r="AZ460" s="36"/>
      <c r="BA460" s="36"/>
      <c r="BB460" s="36"/>
      <c r="BC460" s="36"/>
      <c r="BD460" s="36"/>
      <c r="BE460" s="36"/>
      <c r="BF460" s="36"/>
      <c r="BG460" s="36"/>
      <c r="BH460" s="36"/>
      <c r="BI460" s="36"/>
      <c r="BJ460" s="36"/>
      <c r="BK460" s="36"/>
      <c r="BL460" s="36"/>
      <c r="BM460" s="36"/>
      <c r="BN460" s="36"/>
      <c r="BO460" s="36"/>
      <c r="BP460" s="36"/>
      <c r="BQ460" s="36"/>
      <c r="BR460" s="36"/>
      <c r="BS460" s="36"/>
    </row>
    <row r="461" spans="1:71" s="12" customFormat="1" ht="12.75">
      <c r="A461" s="1"/>
      <c r="C461" s="13"/>
      <c r="D461" s="13"/>
      <c r="E461" s="13"/>
      <c r="F461" s="13"/>
      <c r="G461" s="14"/>
      <c r="H461" s="6"/>
      <c r="I461" s="36"/>
      <c r="J461" s="36"/>
      <c r="K461" s="36"/>
      <c r="L461" s="36"/>
      <c r="M461" s="196"/>
      <c r="N461" s="196"/>
      <c r="O461" s="32"/>
      <c r="P461" s="32"/>
      <c r="Q461" s="32"/>
      <c r="R461" s="32"/>
      <c r="S461" s="32"/>
      <c r="T461" s="32"/>
      <c r="U461" s="32"/>
      <c r="V461" s="32"/>
      <c r="W461" s="32"/>
      <c r="X461" s="38" t="s">
        <v>3000</v>
      </c>
      <c r="Y461" s="192" t="s">
        <v>3001</v>
      </c>
      <c r="Z461" s="192" t="s">
        <v>2997</v>
      </c>
      <c r="AA461" s="192" t="s">
        <v>1117</v>
      </c>
      <c r="AB461" s="192" t="s">
        <v>2999</v>
      </c>
      <c r="AC461" s="42"/>
      <c r="AD461" s="42"/>
      <c r="AE461" s="42"/>
      <c r="AF461" s="36"/>
      <c r="AG461" s="36"/>
      <c r="AH461" s="36"/>
      <c r="AI461" s="36"/>
      <c r="AJ461" s="36"/>
      <c r="AK461" s="36"/>
      <c r="AL461" s="36"/>
      <c r="AM461" s="36"/>
      <c r="AN461" s="36"/>
      <c r="AO461" s="36"/>
      <c r="AP461" s="36"/>
      <c r="AQ461" s="36"/>
      <c r="AR461" s="36"/>
      <c r="AS461" s="36"/>
      <c r="AT461" s="36"/>
      <c r="AU461" s="36"/>
      <c r="AV461" s="36"/>
      <c r="AW461" s="36"/>
      <c r="AX461" s="36"/>
      <c r="AY461" s="36"/>
      <c r="AZ461" s="36"/>
      <c r="BA461" s="36"/>
      <c r="BB461" s="36"/>
      <c r="BC461" s="36"/>
      <c r="BD461" s="36"/>
      <c r="BE461" s="36"/>
      <c r="BF461" s="36"/>
      <c r="BG461" s="36"/>
      <c r="BH461" s="36"/>
      <c r="BI461" s="36"/>
      <c r="BJ461" s="36"/>
      <c r="BK461" s="36"/>
      <c r="BL461" s="36"/>
      <c r="BM461" s="36"/>
      <c r="BN461" s="36"/>
      <c r="BO461" s="36"/>
      <c r="BP461" s="36"/>
      <c r="BQ461" s="36"/>
      <c r="BR461" s="36"/>
      <c r="BS461" s="36"/>
    </row>
    <row r="462" spans="1:71" s="12" customFormat="1" ht="12.75">
      <c r="A462" s="1"/>
      <c r="C462" s="13"/>
      <c r="D462" s="13"/>
      <c r="E462" s="13"/>
      <c r="F462" s="13"/>
      <c r="G462" s="14"/>
      <c r="H462" s="6"/>
      <c r="I462" s="36"/>
      <c r="J462" s="36"/>
      <c r="K462" s="36"/>
      <c r="L462" s="36"/>
      <c r="M462" s="196"/>
      <c r="N462" s="196"/>
      <c r="O462" s="32"/>
      <c r="P462" s="32"/>
      <c r="Q462" s="32"/>
      <c r="R462" s="32"/>
      <c r="S462" s="32"/>
      <c r="T462" s="32"/>
      <c r="U462" s="32"/>
      <c r="V462" s="32"/>
      <c r="W462" s="32"/>
      <c r="X462" s="38" t="s">
        <v>1119</v>
      </c>
      <c r="Y462" s="192" t="s">
        <v>1120</v>
      </c>
      <c r="Z462" s="192" t="s">
        <v>1116</v>
      </c>
      <c r="AA462" s="192" t="s">
        <v>1121</v>
      </c>
      <c r="AB462" s="192" t="s">
        <v>1118</v>
      </c>
      <c r="AC462" s="42"/>
      <c r="AD462" s="42"/>
      <c r="AE462" s="42"/>
      <c r="AF462" s="36"/>
      <c r="AG462" s="36"/>
      <c r="AH462" s="36"/>
      <c r="AI462" s="36"/>
      <c r="AJ462" s="36"/>
      <c r="AK462" s="36"/>
      <c r="AL462" s="36"/>
      <c r="AM462" s="36"/>
      <c r="AN462" s="36"/>
      <c r="AO462" s="36"/>
      <c r="AP462" s="36"/>
      <c r="AQ462" s="36"/>
      <c r="AR462" s="36"/>
      <c r="AS462" s="36"/>
      <c r="AT462" s="36"/>
      <c r="AU462" s="36"/>
      <c r="AV462" s="36"/>
      <c r="AW462" s="36"/>
      <c r="AX462" s="36"/>
      <c r="AY462" s="36"/>
      <c r="AZ462" s="36"/>
      <c r="BA462" s="36"/>
      <c r="BB462" s="36"/>
      <c r="BC462" s="36"/>
      <c r="BD462" s="36"/>
      <c r="BE462" s="36"/>
      <c r="BF462" s="36"/>
      <c r="BG462" s="36"/>
      <c r="BH462" s="36"/>
      <c r="BI462" s="36"/>
      <c r="BJ462" s="36"/>
      <c r="BK462" s="36"/>
      <c r="BL462" s="36"/>
      <c r="BM462" s="36"/>
      <c r="BN462" s="36"/>
      <c r="BO462" s="36"/>
      <c r="BP462" s="36"/>
      <c r="BQ462" s="36"/>
      <c r="BR462" s="36"/>
      <c r="BS462" s="36"/>
    </row>
    <row r="463" spans="1:71" s="12" customFormat="1" ht="12.75">
      <c r="A463" s="1"/>
      <c r="C463" s="13"/>
      <c r="D463" s="13"/>
      <c r="E463" s="13"/>
      <c r="F463" s="13"/>
      <c r="G463" s="14"/>
      <c r="H463" s="6"/>
      <c r="I463" s="36"/>
      <c r="J463" s="36"/>
      <c r="K463" s="36"/>
      <c r="L463" s="36"/>
      <c r="M463" s="196"/>
      <c r="N463" s="196"/>
      <c r="O463" s="32"/>
      <c r="P463" s="32"/>
      <c r="Q463" s="32"/>
      <c r="R463" s="32"/>
      <c r="S463" s="32"/>
      <c r="T463" s="32"/>
      <c r="U463" s="32"/>
      <c r="V463" s="32"/>
      <c r="W463" s="32"/>
      <c r="X463" s="38" t="s">
        <v>2698</v>
      </c>
      <c r="Y463" s="192" t="s">
        <v>2699</v>
      </c>
      <c r="Z463" s="192" t="s">
        <v>1643</v>
      </c>
      <c r="AA463" s="192" t="s">
        <v>2701</v>
      </c>
      <c r="AB463" s="192" t="s">
        <v>3772</v>
      </c>
      <c r="AC463" s="42"/>
      <c r="AD463" s="42"/>
      <c r="AE463" s="42"/>
      <c r="AF463" s="36"/>
      <c r="AG463" s="36"/>
      <c r="AH463" s="36"/>
      <c r="AI463" s="36"/>
      <c r="AJ463" s="36"/>
      <c r="AK463" s="36"/>
      <c r="AL463" s="36"/>
      <c r="AM463" s="36"/>
      <c r="AN463" s="36"/>
      <c r="AO463" s="36"/>
      <c r="AP463" s="36"/>
      <c r="AQ463" s="36"/>
      <c r="AR463" s="36"/>
      <c r="AS463" s="36"/>
      <c r="AT463" s="36"/>
      <c r="AU463" s="36"/>
      <c r="AV463" s="36"/>
      <c r="AW463" s="36"/>
      <c r="AX463" s="36"/>
      <c r="AY463" s="36"/>
      <c r="AZ463" s="36"/>
      <c r="BA463" s="36"/>
      <c r="BB463" s="36"/>
      <c r="BC463" s="36"/>
      <c r="BD463" s="36"/>
      <c r="BE463" s="36"/>
      <c r="BF463" s="36"/>
      <c r="BG463" s="36"/>
      <c r="BH463" s="36"/>
      <c r="BI463" s="36"/>
      <c r="BJ463" s="36"/>
      <c r="BK463" s="36"/>
      <c r="BL463" s="36"/>
      <c r="BM463" s="36"/>
      <c r="BN463" s="36"/>
      <c r="BO463" s="36"/>
      <c r="BP463" s="36"/>
      <c r="BQ463" s="36"/>
      <c r="BR463" s="36"/>
      <c r="BS463" s="36"/>
    </row>
    <row r="464" spans="1:71" s="12" customFormat="1" ht="12.75">
      <c r="A464" s="1"/>
      <c r="C464" s="13"/>
      <c r="D464" s="13"/>
      <c r="E464" s="13"/>
      <c r="F464" s="13"/>
      <c r="G464" s="14"/>
      <c r="H464" s="6"/>
      <c r="I464" s="36"/>
      <c r="J464" s="36"/>
      <c r="K464" s="36"/>
      <c r="L464" s="36"/>
      <c r="M464" s="196"/>
      <c r="N464" s="196"/>
      <c r="O464" s="32"/>
      <c r="P464" s="32"/>
      <c r="Q464" s="32"/>
      <c r="R464" s="32"/>
      <c r="S464" s="32"/>
      <c r="T464" s="32"/>
      <c r="U464" s="32"/>
      <c r="V464" s="32"/>
      <c r="W464" s="32"/>
      <c r="X464" s="38" t="s">
        <v>2703</v>
      </c>
      <c r="Y464" s="192" t="s">
        <v>2704</v>
      </c>
      <c r="Z464" s="192" t="s">
        <v>2700</v>
      </c>
      <c r="AA464" s="192" t="s">
        <v>2706</v>
      </c>
      <c r="AB464" s="192" t="s">
        <v>2702</v>
      </c>
      <c r="AC464" s="42"/>
      <c r="AD464" s="42"/>
      <c r="AE464" s="42"/>
      <c r="AF464" s="36"/>
      <c r="AG464" s="36"/>
      <c r="AH464" s="36"/>
      <c r="AI464" s="36"/>
      <c r="AJ464" s="36"/>
      <c r="AK464" s="36"/>
      <c r="AL464" s="36"/>
      <c r="AM464" s="36"/>
      <c r="AN464" s="36"/>
      <c r="AO464" s="36"/>
      <c r="AP464" s="36"/>
      <c r="AQ464" s="36"/>
      <c r="AR464" s="36"/>
      <c r="AS464" s="36"/>
      <c r="AT464" s="36"/>
      <c r="AU464" s="36"/>
      <c r="AV464" s="36"/>
      <c r="AW464" s="36"/>
      <c r="AX464" s="36"/>
      <c r="AY464" s="36"/>
      <c r="AZ464" s="36"/>
      <c r="BA464" s="36"/>
      <c r="BB464" s="36"/>
      <c r="BC464" s="36"/>
      <c r="BD464" s="36"/>
      <c r="BE464" s="36"/>
      <c r="BF464" s="36"/>
      <c r="BG464" s="36"/>
      <c r="BH464" s="36"/>
      <c r="BI464" s="36"/>
      <c r="BJ464" s="36"/>
      <c r="BK464" s="36"/>
      <c r="BL464" s="36"/>
      <c r="BM464" s="36"/>
      <c r="BN464" s="36"/>
      <c r="BO464" s="36"/>
      <c r="BP464" s="36"/>
      <c r="BQ464" s="36"/>
      <c r="BR464" s="36"/>
      <c r="BS464" s="36"/>
    </row>
    <row r="465" spans="1:71" s="12" customFormat="1" ht="12.75">
      <c r="A465" s="1"/>
      <c r="C465" s="13"/>
      <c r="D465" s="13"/>
      <c r="E465" s="13"/>
      <c r="F465" s="13"/>
      <c r="G465" s="14"/>
      <c r="H465" s="6"/>
      <c r="I465" s="36"/>
      <c r="J465" s="36"/>
      <c r="K465" s="36"/>
      <c r="L465" s="36"/>
      <c r="M465" s="196"/>
      <c r="N465" s="196"/>
      <c r="O465" s="32"/>
      <c r="P465" s="32"/>
      <c r="Q465" s="32"/>
      <c r="R465" s="32"/>
      <c r="S465" s="32"/>
      <c r="T465" s="32"/>
      <c r="U465" s="32"/>
      <c r="V465" s="32"/>
      <c r="W465" s="32"/>
      <c r="X465" s="38" t="s">
        <v>1213</v>
      </c>
      <c r="Y465" s="192" t="s">
        <v>2708</v>
      </c>
      <c r="Z465" s="192" t="s">
        <v>2705</v>
      </c>
      <c r="AA465" s="192" t="s">
        <v>2710</v>
      </c>
      <c r="AB465" s="192" t="s">
        <v>2707</v>
      </c>
      <c r="AC465" s="42"/>
      <c r="AD465" s="42"/>
      <c r="AE465" s="42"/>
      <c r="AF465" s="36"/>
      <c r="AG465" s="36"/>
      <c r="AH465" s="36"/>
      <c r="AI465" s="36"/>
      <c r="AJ465" s="36"/>
      <c r="AK465" s="36"/>
      <c r="AL465" s="36"/>
      <c r="AM465" s="36"/>
      <c r="AN465" s="36"/>
      <c r="AO465" s="36"/>
      <c r="AP465" s="36"/>
      <c r="AQ465" s="36"/>
      <c r="AR465" s="36"/>
      <c r="AS465" s="36"/>
      <c r="AT465" s="36"/>
      <c r="AU465" s="36"/>
      <c r="AV465" s="36"/>
      <c r="AW465" s="36"/>
      <c r="AX465" s="36"/>
      <c r="AY465" s="36"/>
      <c r="AZ465" s="36"/>
      <c r="BA465" s="36"/>
      <c r="BB465" s="36"/>
      <c r="BC465" s="36"/>
      <c r="BD465" s="36"/>
      <c r="BE465" s="36"/>
      <c r="BF465" s="36"/>
      <c r="BG465" s="36"/>
      <c r="BH465" s="36"/>
      <c r="BI465" s="36"/>
      <c r="BJ465" s="36"/>
      <c r="BK465" s="36"/>
      <c r="BL465" s="36"/>
      <c r="BM465" s="36"/>
      <c r="BN465" s="36"/>
      <c r="BO465" s="36"/>
      <c r="BP465" s="36"/>
      <c r="BQ465" s="36"/>
      <c r="BR465" s="36"/>
      <c r="BS465" s="36"/>
    </row>
    <row r="466" spans="1:71" s="12" customFormat="1" ht="12.75">
      <c r="A466" s="1"/>
      <c r="C466" s="13"/>
      <c r="D466" s="13"/>
      <c r="E466" s="13"/>
      <c r="F466" s="13"/>
      <c r="G466" s="14"/>
      <c r="H466" s="6"/>
      <c r="I466" s="36"/>
      <c r="J466" s="36"/>
      <c r="K466" s="36"/>
      <c r="L466" s="36"/>
      <c r="M466" s="196"/>
      <c r="N466" s="196"/>
      <c r="O466" s="32"/>
      <c r="P466" s="32"/>
      <c r="Q466" s="32"/>
      <c r="R466" s="32"/>
      <c r="S466" s="32"/>
      <c r="T466" s="32"/>
      <c r="U466" s="32"/>
      <c r="V466" s="32"/>
      <c r="W466" s="32"/>
      <c r="X466" s="38" t="s">
        <v>2712</v>
      </c>
      <c r="Y466" s="192" t="s">
        <v>2713</v>
      </c>
      <c r="Z466" s="192" t="s">
        <v>2709</v>
      </c>
      <c r="AA466" s="192" t="s">
        <v>3891</v>
      </c>
      <c r="AB466" s="192" t="s">
        <v>2711</v>
      </c>
      <c r="AC466" s="42"/>
      <c r="AD466" s="42"/>
      <c r="AE466" s="42"/>
      <c r="AF466" s="36"/>
      <c r="AG466" s="36"/>
      <c r="AH466" s="36"/>
      <c r="AI466" s="36"/>
      <c r="AJ466" s="36"/>
      <c r="AK466" s="36"/>
      <c r="AL466" s="36"/>
      <c r="AM466" s="36"/>
      <c r="AN466" s="36"/>
      <c r="AO466" s="36"/>
      <c r="AP466" s="36"/>
      <c r="AQ466" s="36"/>
      <c r="AR466" s="36"/>
      <c r="AS466" s="36"/>
      <c r="AT466" s="36"/>
      <c r="AU466" s="36"/>
      <c r="AV466" s="36"/>
      <c r="AW466" s="36"/>
      <c r="AX466" s="36"/>
      <c r="AY466" s="36"/>
      <c r="AZ466" s="36"/>
      <c r="BA466" s="36"/>
      <c r="BB466" s="36"/>
      <c r="BC466" s="36"/>
      <c r="BD466" s="36"/>
      <c r="BE466" s="36"/>
      <c r="BF466" s="36"/>
      <c r="BG466" s="36"/>
      <c r="BH466" s="36"/>
      <c r="BI466" s="36"/>
      <c r="BJ466" s="36"/>
      <c r="BK466" s="36"/>
      <c r="BL466" s="36"/>
      <c r="BM466" s="36"/>
      <c r="BN466" s="36"/>
      <c r="BO466" s="36"/>
      <c r="BP466" s="36"/>
      <c r="BQ466" s="36"/>
      <c r="BR466" s="36"/>
      <c r="BS466" s="36"/>
    </row>
    <row r="467" spans="1:71" s="12" customFormat="1" ht="12.75">
      <c r="A467" s="1"/>
      <c r="C467" s="13"/>
      <c r="D467" s="13"/>
      <c r="E467" s="13"/>
      <c r="F467" s="13"/>
      <c r="G467" s="14"/>
      <c r="H467" s="6"/>
      <c r="I467" s="36"/>
      <c r="J467" s="36"/>
      <c r="K467" s="36"/>
      <c r="L467" s="36"/>
      <c r="M467" s="196"/>
      <c r="N467" s="196"/>
      <c r="O467" s="32"/>
      <c r="P467" s="32"/>
      <c r="Q467" s="32"/>
      <c r="R467" s="32"/>
      <c r="S467" s="32"/>
      <c r="T467" s="32"/>
      <c r="U467" s="32"/>
      <c r="V467" s="32"/>
      <c r="W467" s="32"/>
      <c r="X467" s="38" t="s">
        <v>3893</v>
      </c>
      <c r="Y467" s="192" t="s">
        <v>3894</v>
      </c>
      <c r="Z467" s="192" t="s">
        <v>3890</v>
      </c>
      <c r="AA467" s="192" t="s">
        <v>3896</v>
      </c>
      <c r="AB467" s="192" t="s">
        <v>3892</v>
      </c>
      <c r="AC467" s="42"/>
      <c r="AD467" s="42"/>
      <c r="AE467" s="42"/>
      <c r="AF467" s="36"/>
      <c r="AG467" s="36"/>
      <c r="AH467" s="36"/>
      <c r="AI467" s="36"/>
      <c r="AJ467" s="36"/>
      <c r="AK467" s="36"/>
      <c r="AL467" s="36"/>
      <c r="AM467" s="36"/>
      <c r="AN467" s="36"/>
      <c r="AO467" s="36"/>
      <c r="AP467" s="36"/>
      <c r="AQ467" s="36"/>
      <c r="AR467" s="36"/>
      <c r="AS467" s="36"/>
      <c r="AT467" s="36"/>
      <c r="AU467" s="36"/>
      <c r="AV467" s="36"/>
      <c r="AW467" s="36"/>
      <c r="AX467" s="36"/>
      <c r="AY467" s="36"/>
      <c r="AZ467" s="36"/>
      <c r="BA467" s="36"/>
      <c r="BB467" s="36"/>
      <c r="BC467" s="36"/>
      <c r="BD467" s="36"/>
      <c r="BE467" s="36"/>
      <c r="BF467" s="36"/>
      <c r="BG467" s="36"/>
      <c r="BH467" s="36"/>
      <c r="BI467" s="36"/>
      <c r="BJ467" s="36"/>
      <c r="BK467" s="36"/>
      <c r="BL467" s="36"/>
      <c r="BM467" s="36"/>
      <c r="BN467" s="36"/>
      <c r="BO467" s="36"/>
      <c r="BP467" s="36"/>
      <c r="BQ467" s="36"/>
      <c r="BR467" s="36"/>
      <c r="BS467" s="36"/>
    </row>
    <row r="468" spans="1:71" s="12" customFormat="1" ht="12.75">
      <c r="A468" s="1"/>
      <c r="C468" s="13"/>
      <c r="D468" s="13"/>
      <c r="E468" s="13"/>
      <c r="F468" s="13"/>
      <c r="G468" s="14"/>
      <c r="H468" s="6"/>
      <c r="I468" s="36"/>
      <c r="J468" s="36"/>
      <c r="K468" s="36"/>
      <c r="L468" s="36"/>
      <c r="M468" s="196"/>
      <c r="N468" s="196"/>
      <c r="O468" s="32"/>
      <c r="P468" s="32"/>
      <c r="Q468" s="32"/>
      <c r="R468" s="32"/>
      <c r="S468" s="32"/>
      <c r="T468" s="32"/>
      <c r="U468" s="32"/>
      <c r="V468" s="32"/>
      <c r="W468" s="32"/>
      <c r="X468" s="38" t="s">
        <v>688</v>
      </c>
      <c r="Y468" s="192" t="s">
        <v>1186</v>
      </c>
      <c r="Z468" s="192" t="s">
        <v>3895</v>
      </c>
      <c r="AA468" s="192" t="s">
        <v>3472</v>
      </c>
      <c r="AB468" s="192" t="s">
        <v>3897</v>
      </c>
      <c r="AC468" s="42"/>
      <c r="AD468" s="42"/>
      <c r="AE468" s="42"/>
      <c r="AF468" s="36"/>
      <c r="AG468" s="36"/>
      <c r="AH468" s="36"/>
      <c r="AI468" s="36"/>
      <c r="AJ468" s="36"/>
      <c r="AK468" s="36"/>
      <c r="AL468" s="36"/>
      <c r="AM468" s="36"/>
      <c r="AN468" s="36"/>
      <c r="AO468" s="36"/>
      <c r="AP468" s="36"/>
      <c r="AQ468" s="36"/>
      <c r="AR468" s="36"/>
      <c r="AS468" s="36"/>
      <c r="AT468" s="36"/>
      <c r="AU468" s="36"/>
      <c r="AV468" s="36"/>
      <c r="AW468" s="36"/>
      <c r="AX468" s="36"/>
      <c r="AY468" s="36"/>
      <c r="AZ468" s="36"/>
      <c r="BA468" s="36"/>
      <c r="BB468" s="36"/>
      <c r="BC468" s="36"/>
      <c r="BD468" s="36"/>
      <c r="BE468" s="36"/>
      <c r="BF468" s="36"/>
      <c r="BG468" s="36"/>
      <c r="BH468" s="36"/>
      <c r="BI468" s="36"/>
      <c r="BJ468" s="36"/>
      <c r="BK468" s="36"/>
      <c r="BL468" s="36"/>
      <c r="BM468" s="36"/>
      <c r="BN468" s="36"/>
      <c r="BO468" s="36"/>
      <c r="BP468" s="36"/>
      <c r="BQ468" s="36"/>
      <c r="BR468" s="36"/>
      <c r="BS468" s="36"/>
    </row>
    <row r="469" spans="1:71" s="12" customFormat="1" ht="12.75">
      <c r="A469" s="1"/>
      <c r="C469" s="13"/>
      <c r="D469" s="13"/>
      <c r="E469" s="13"/>
      <c r="F469" s="13"/>
      <c r="G469" s="14"/>
      <c r="H469" s="6"/>
      <c r="I469" s="36"/>
      <c r="J469" s="36"/>
      <c r="K469" s="36"/>
      <c r="L469" s="36"/>
      <c r="M469" s="196"/>
      <c r="N469" s="196"/>
      <c r="O469" s="32"/>
      <c r="P469" s="32"/>
      <c r="Q469" s="32"/>
      <c r="R469" s="32"/>
      <c r="S469" s="32"/>
      <c r="T469" s="32"/>
      <c r="U469" s="32"/>
      <c r="V469" s="32"/>
      <c r="W469" s="32"/>
      <c r="X469" s="38" t="s">
        <v>3474</v>
      </c>
      <c r="Y469" s="192" t="s">
        <v>3475</v>
      </c>
      <c r="Z469" s="192" t="s">
        <v>1644</v>
      </c>
      <c r="AA469" s="192" t="s">
        <v>1126</v>
      </c>
      <c r="AB469" s="192" t="s">
        <v>3473</v>
      </c>
      <c r="AC469" s="42"/>
      <c r="AD469" s="42"/>
      <c r="AE469" s="42"/>
      <c r="AF469" s="36"/>
      <c r="AG469" s="36"/>
      <c r="AH469" s="36"/>
      <c r="AI469" s="36"/>
      <c r="AJ469" s="36"/>
      <c r="AK469" s="36"/>
      <c r="AL469" s="36"/>
      <c r="AM469" s="36"/>
      <c r="AN469" s="36"/>
      <c r="AO469" s="36"/>
      <c r="AP469" s="36"/>
      <c r="AQ469" s="36"/>
      <c r="AR469" s="36"/>
      <c r="AS469" s="36"/>
      <c r="AT469" s="36"/>
      <c r="AU469" s="36"/>
      <c r="AV469" s="36"/>
      <c r="AW469" s="36"/>
      <c r="AX469" s="36"/>
      <c r="AY469" s="36"/>
      <c r="AZ469" s="36"/>
      <c r="BA469" s="36"/>
      <c r="BB469" s="36"/>
      <c r="BC469" s="36"/>
      <c r="BD469" s="36"/>
      <c r="BE469" s="36"/>
      <c r="BF469" s="36"/>
      <c r="BG469" s="36"/>
      <c r="BH469" s="36"/>
      <c r="BI469" s="36"/>
      <c r="BJ469" s="36"/>
      <c r="BK469" s="36"/>
      <c r="BL469" s="36"/>
      <c r="BM469" s="36"/>
      <c r="BN469" s="36"/>
      <c r="BO469" s="36"/>
      <c r="BP469" s="36"/>
      <c r="BQ469" s="36"/>
      <c r="BR469" s="36"/>
      <c r="BS469" s="36"/>
    </row>
    <row r="470" spans="1:71" s="12" customFormat="1" ht="12.75">
      <c r="A470" s="1"/>
      <c r="C470" s="13"/>
      <c r="D470" s="13"/>
      <c r="E470" s="13"/>
      <c r="F470" s="13"/>
      <c r="G470" s="14"/>
      <c r="H470" s="6"/>
      <c r="I470" s="36"/>
      <c r="J470" s="36"/>
      <c r="K470" s="36"/>
      <c r="L470" s="36"/>
      <c r="M470" s="196"/>
      <c r="N470" s="196"/>
      <c r="O470" s="32"/>
      <c r="P470" s="32"/>
      <c r="Q470" s="32"/>
      <c r="R470" s="32"/>
      <c r="S470" s="32"/>
      <c r="T470" s="32"/>
      <c r="U470" s="32"/>
      <c r="V470" s="32"/>
      <c r="W470" s="32"/>
      <c r="X470" s="38" t="s">
        <v>2015</v>
      </c>
      <c r="Y470" s="192" t="s">
        <v>1131</v>
      </c>
      <c r="Z470" s="192" t="s">
        <v>1125</v>
      </c>
      <c r="AA470" s="192" t="s">
        <v>3471</v>
      </c>
      <c r="AB470" s="192" t="s">
        <v>1127</v>
      </c>
      <c r="AC470" s="42"/>
      <c r="AD470" s="42"/>
      <c r="AE470" s="42"/>
      <c r="AF470" s="36"/>
      <c r="AG470" s="36"/>
      <c r="AH470" s="36"/>
      <c r="AI470" s="36"/>
      <c r="AJ470" s="36"/>
      <c r="AK470" s="36"/>
      <c r="AL470" s="36"/>
      <c r="AM470" s="36"/>
      <c r="AN470" s="36"/>
      <c r="AO470" s="36"/>
      <c r="AP470" s="36"/>
      <c r="AQ470" s="36"/>
      <c r="AR470" s="36"/>
      <c r="AS470" s="36"/>
      <c r="AT470" s="36"/>
      <c r="AU470" s="36"/>
      <c r="AV470" s="36"/>
      <c r="AW470" s="36"/>
      <c r="AX470" s="36"/>
      <c r="AY470" s="36"/>
      <c r="AZ470" s="36"/>
      <c r="BA470" s="36"/>
      <c r="BB470" s="36"/>
      <c r="BC470" s="36"/>
      <c r="BD470" s="36"/>
      <c r="BE470" s="36"/>
      <c r="BF470" s="36"/>
      <c r="BG470" s="36"/>
      <c r="BH470" s="36"/>
      <c r="BI470" s="36"/>
      <c r="BJ470" s="36"/>
      <c r="BK470" s="36"/>
      <c r="BL470" s="36"/>
      <c r="BM470" s="36"/>
      <c r="BN470" s="36"/>
      <c r="BO470" s="36"/>
      <c r="BP470" s="36"/>
      <c r="BQ470" s="36"/>
      <c r="BR470" s="36"/>
      <c r="BS470" s="36"/>
    </row>
    <row r="471" spans="1:71" s="12" customFormat="1" ht="12.75">
      <c r="A471" s="1"/>
      <c r="C471" s="13"/>
      <c r="D471" s="13"/>
      <c r="E471" s="13"/>
      <c r="F471" s="13"/>
      <c r="G471" s="14"/>
      <c r="H471" s="6"/>
      <c r="I471" s="36"/>
      <c r="J471" s="36"/>
      <c r="K471" s="36"/>
      <c r="L471" s="36"/>
      <c r="M471" s="196"/>
      <c r="N471" s="196"/>
      <c r="O471" s="32"/>
      <c r="P471" s="32"/>
      <c r="Q471" s="32"/>
      <c r="R471" s="32"/>
      <c r="S471" s="32"/>
      <c r="T471" s="32"/>
      <c r="U471" s="32"/>
      <c r="V471" s="32"/>
      <c r="W471" s="32"/>
      <c r="X471" s="38" t="s">
        <v>3646</v>
      </c>
      <c r="Y471" s="192" t="s">
        <v>3647</v>
      </c>
      <c r="Z471" s="192" t="s">
        <v>3470</v>
      </c>
      <c r="AA471" s="192" t="s">
        <v>1353</v>
      </c>
      <c r="AB471" s="192" t="s">
        <v>3645</v>
      </c>
      <c r="AC471" s="42"/>
      <c r="AD471" s="42"/>
      <c r="AE471" s="42"/>
      <c r="AF471" s="36"/>
      <c r="AG471" s="36"/>
      <c r="AH471" s="36"/>
      <c r="AI471" s="36"/>
      <c r="AJ471" s="36"/>
      <c r="AK471" s="36"/>
      <c r="AL471" s="36"/>
      <c r="AM471" s="36"/>
      <c r="AN471" s="36"/>
      <c r="AO471" s="36"/>
      <c r="AP471" s="36"/>
      <c r="AQ471" s="36"/>
      <c r="AR471" s="36"/>
      <c r="AS471" s="36"/>
      <c r="AT471" s="36"/>
      <c r="AU471" s="36"/>
      <c r="AV471" s="36"/>
      <c r="AW471" s="36"/>
      <c r="AX471" s="36"/>
      <c r="AY471" s="36"/>
      <c r="AZ471" s="36"/>
      <c r="BA471" s="36"/>
      <c r="BB471" s="36"/>
      <c r="BC471" s="36"/>
      <c r="BD471" s="36"/>
      <c r="BE471" s="36"/>
      <c r="BF471" s="36"/>
      <c r="BG471" s="36"/>
      <c r="BH471" s="36"/>
      <c r="BI471" s="36"/>
      <c r="BJ471" s="36"/>
      <c r="BK471" s="36"/>
      <c r="BL471" s="36"/>
      <c r="BM471" s="36"/>
      <c r="BN471" s="36"/>
      <c r="BO471" s="36"/>
      <c r="BP471" s="36"/>
      <c r="BQ471" s="36"/>
      <c r="BR471" s="36"/>
      <c r="BS471" s="36"/>
    </row>
    <row r="472" spans="1:71" s="12" customFormat="1" ht="12.75">
      <c r="A472" s="1"/>
      <c r="C472" s="13"/>
      <c r="D472" s="13"/>
      <c r="E472" s="13"/>
      <c r="F472" s="13"/>
      <c r="G472" s="14"/>
      <c r="H472" s="6"/>
      <c r="I472" s="36"/>
      <c r="J472" s="36"/>
      <c r="K472" s="36"/>
      <c r="L472" s="36"/>
      <c r="M472" s="196"/>
      <c r="N472" s="196"/>
      <c r="O472" s="32"/>
      <c r="P472" s="32"/>
      <c r="Q472" s="32"/>
      <c r="R472" s="32"/>
      <c r="S472" s="32"/>
      <c r="T472" s="32"/>
      <c r="U472" s="32"/>
      <c r="V472" s="32"/>
      <c r="W472" s="32"/>
      <c r="X472" s="38" t="s">
        <v>1355</v>
      </c>
      <c r="Y472" s="192" t="s">
        <v>1356</v>
      </c>
      <c r="Z472" s="192" t="s">
        <v>3648</v>
      </c>
      <c r="AA472" s="192" t="s">
        <v>1358</v>
      </c>
      <c r="AB472" s="192" t="s">
        <v>1354</v>
      </c>
      <c r="AC472" s="42"/>
      <c r="AD472" s="42"/>
      <c r="AE472" s="42"/>
      <c r="AF472" s="36"/>
      <c r="AG472" s="36"/>
      <c r="AH472" s="36"/>
      <c r="AI472" s="36"/>
      <c r="AJ472" s="36"/>
      <c r="AK472" s="36"/>
      <c r="AL472" s="36"/>
      <c r="AM472" s="36"/>
      <c r="AN472" s="36"/>
      <c r="AO472" s="36"/>
      <c r="AP472" s="36"/>
      <c r="AQ472" s="36"/>
      <c r="AR472" s="36"/>
      <c r="AS472" s="36"/>
      <c r="AT472" s="36"/>
      <c r="AU472" s="36"/>
      <c r="AV472" s="36"/>
      <c r="AW472" s="36"/>
      <c r="AX472" s="36"/>
      <c r="AY472" s="36"/>
      <c r="AZ472" s="36"/>
      <c r="BA472" s="36"/>
      <c r="BB472" s="36"/>
      <c r="BC472" s="36"/>
      <c r="BD472" s="36"/>
      <c r="BE472" s="36"/>
      <c r="BF472" s="36"/>
      <c r="BG472" s="36"/>
      <c r="BH472" s="36"/>
      <c r="BI472" s="36"/>
      <c r="BJ472" s="36"/>
      <c r="BK472" s="36"/>
      <c r="BL472" s="36"/>
      <c r="BM472" s="36"/>
      <c r="BN472" s="36"/>
      <c r="BO472" s="36"/>
      <c r="BP472" s="36"/>
      <c r="BQ472" s="36"/>
      <c r="BR472" s="36"/>
      <c r="BS472" s="36"/>
    </row>
    <row r="473" spans="1:71" s="12" customFormat="1" ht="12.75">
      <c r="A473" s="1"/>
      <c r="C473" s="13"/>
      <c r="D473" s="13"/>
      <c r="E473" s="13"/>
      <c r="F473" s="13"/>
      <c r="G473" s="14"/>
      <c r="H473" s="6"/>
      <c r="I473" s="36"/>
      <c r="J473" s="36"/>
      <c r="K473" s="36"/>
      <c r="L473" s="36"/>
      <c r="M473" s="196"/>
      <c r="N473" s="196"/>
      <c r="O473" s="32"/>
      <c r="P473" s="32"/>
      <c r="Q473" s="32"/>
      <c r="R473" s="32"/>
      <c r="S473" s="32"/>
      <c r="T473" s="32"/>
      <c r="U473" s="32"/>
      <c r="V473" s="32"/>
      <c r="W473" s="32"/>
      <c r="X473" s="38" t="s">
        <v>1277</v>
      </c>
      <c r="Y473" s="192" t="s">
        <v>1360</v>
      </c>
      <c r="Z473" s="192" t="s">
        <v>1357</v>
      </c>
      <c r="AA473" s="192" t="s">
        <v>1362</v>
      </c>
      <c r="AB473" s="192" t="s">
        <v>1359</v>
      </c>
      <c r="AC473" s="42"/>
      <c r="AD473" s="42"/>
      <c r="AE473" s="42"/>
      <c r="AF473" s="36"/>
      <c r="AG473" s="36"/>
      <c r="AH473" s="36"/>
      <c r="AI473" s="36"/>
      <c r="AJ473" s="36"/>
      <c r="AK473" s="36"/>
      <c r="AL473" s="36"/>
      <c r="AM473" s="36"/>
      <c r="AN473" s="36"/>
      <c r="AO473" s="36"/>
      <c r="AP473" s="36"/>
      <c r="AQ473" s="36"/>
      <c r="AR473" s="36"/>
      <c r="AS473" s="36"/>
      <c r="AT473" s="36"/>
      <c r="AU473" s="36"/>
      <c r="AV473" s="36"/>
      <c r="AW473" s="36"/>
      <c r="AX473" s="36"/>
      <c r="AY473" s="36"/>
      <c r="AZ473" s="36"/>
      <c r="BA473" s="36"/>
      <c r="BB473" s="36"/>
      <c r="BC473" s="36"/>
      <c r="BD473" s="36"/>
      <c r="BE473" s="36"/>
      <c r="BF473" s="36"/>
      <c r="BG473" s="36"/>
      <c r="BH473" s="36"/>
      <c r="BI473" s="36"/>
      <c r="BJ473" s="36"/>
      <c r="BK473" s="36"/>
      <c r="BL473" s="36"/>
      <c r="BM473" s="36"/>
      <c r="BN473" s="36"/>
      <c r="BO473" s="36"/>
      <c r="BP473" s="36"/>
      <c r="BQ473" s="36"/>
      <c r="BR473" s="36"/>
      <c r="BS473" s="36"/>
    </row>
    <row r="474" spans="1:71" s="12" customFormat="1" ht="12.75">
      <c r="A474" s="1"/>
      <c r="C474" s="13"/>
      <c r="D474" s="13"/>
      <c r="E474" s="13"/>
      <c r="F474" s="13"/>
      <c r="G474" s="14"/>
      <c r="H474" s="6"/>
      <c r="I474" s="36"/>
      <c r="J474" s="36"/>
      <c r="K474" s="36"/>
      <c r="L474" s="36"/>
      <c r="M474" s="196"/>
      <c r="N474" s="196"/>
      <c r="O474" s="32"/>
      <c r="P474" s="32"/>
      <c r="Q474" s="32"/>
      <c r="R474" s="32"/>
      <c r="S474" s="32"/>
      <c r="T474" s="32"/>
      <c r="U474" s="32"/>
      <c r="V474" s="32"/>
      <c r="W474" s="32"/>
      <c r="X474" s="38" t="s">
        <v>1364</v>
      </c>
      <c r="Y474" s="192" t="s">
        <v>1365</v>
      </c>
      <c r="Z474" s="192" t="s">
        <v>1361</v>
      </c>
      <c r="AA474" s="192" t="s">
        <v>1367</v>
      </c>
      <c r="AB474" s="192" t="s">
        <v>1363</v>
      </c>
      <c r="AC474" s="42"/>
      <c r="AD474" s="42"/>
      <c r="AE474" s="42"/>
      <c r="AF474" s="36"/>
      <c r="AG474" s="36"/>
      <c r="AH474" s="36"/>
      <c r="AI474" s="36"/>
      <c r="AJ474" s="36"/>
      <c r="AK474" s="36"/>
      <c r="AL474" s="36"/>
      <c r="AM474" s="36"/>
      <c r="AN474" s="36"/>
      <c r="AO474" s="36"/>
      <c r="AP474" s="36"/>
      <c r="AQ474" s="36"/>
      <c r="AR474" s="36"/>
      <c r="AS474" s="36"/>
      <c r="AT474" s="36"/>
      <c r="AU474" s="36"/>
      <c r="AV474" s="36"/>
      <c r="AW474" s="36"/>
      <c r="AX474" s="36"/>
      <c r="AY474" s="36"/>
      <c r="AZ474" s="36"/>
      <c r="BA474" s="36"/>
      <c r="BB474" s="36"/>
      <c r="BC474" s="36"/>
      <c r="BD474" s="36"/>
      <c r="BE474" s="36"/>
      <c r="BF474" s="36"/>
      <c r="BG474" s="36"/>
      <c r="BH474" s="36"/>
      <c r="BI474" s="36"/>
      <c r="BJ474" s="36"/>
      <c r="BK474" s="36"/>
      <c r="BL474" s="36"/>
      <c r="BM474" s="36"/>
      <c r="BN474" s="36"/>
      <c r="BO474" s="36"/>
      <c r="BP474" s="36"/>
      <c r="BQ474" s="36"/>
      <c r="BR474" s="36"/>
      <c r="BS474" s="36"/>
    </row>
    <row r="475" spans="1:71" s="12" customFormat="1" ht="12.75">
      <c r="A475" s="1"/>
      <c r="C475" s="13"/>
      <c r="D475" s="13"/>
      <c r="E475" s="13"/>
      <c r="F475" s="13"/>
      <c r="G475" s="14"/>
      <c r="H475" s="6"/>
      <c r="I475" s="36"/>
      <c r="J475" s="36"/>
      <c r="K475" s="36"/>
      <c r="L475" s="36"/>
      <c r="M475" s="196"/>
      <c r="N475" s="196"/>
      <c r="O475" s="32"/>
      <c r="P475" s="32"/>
      <c r="Q475" s="32"/>
      <c r="R475" s="32"/>
      <c r="S475" s="32"/>
      <c r="T475" s="32"/>
      <c r="U475" s="32"/>
      <c r="V475" s="32"/>
      <c r="W475" s="32"/>
      <c r="X475" s="38" t="s">
        <v>1369</v>
      </c>
      <c r="Y475" s="192" t="s">
        <v>1370</v>
      </c>
      <c r="Z475" s="192" t="s">
        <v>1366</v>
      </c>
      <c r="AA475" s="192" t="s">
        <v>1372</v>
      </c>
      <c r="AB475" s="192" t="s">
        <v>1368</v>
      </c>
      <c r="AC475" s="42"/>
      <c r="AD475" s="42"/>
      <c r="AE475" s="42"/>
      <c r="AF475" s="36"/>
      <c r="AG475" s="36"/>
      <c r="AH475" s="36"/>
      <c r="AI475" s="36"/>
      <c r="AJ475" s="36"/>
      <c r="AK475" s="36"/>
      <c r="AL475" s="36"/>
      <c r="AM475" s="36"/>
      <c r="AN475" s="36"/>
      <c r="AO475" s="36"/>
      <c r="AP475" s="36"/>
      <c r="AQ475" s="36"/>
      <c r="AR475" s="36"/>
      <c r="AS475" s="36"/>
      <c r="AT475" s="36"/>
      <c r="AU475" s="36"/>
      <c r="AV475" s="36"/>
      <c r="AW475" s="36"/>
      <c r="AX475" s="36"/>
      <c r="AY475" s="36"/>
      <c r="AZ475" s="36"/>
      <c r="BA475" s="36"/>
      <c r="BB475" s="36"/>
      <c r="BC475" s="36"/>
      <c r="BD475" s="36"/>
      <c r="BE475" s="36"/>
      <c r="BF475" s="36"/>
      <c r="BG475" s="36"/>
      <c r="BH475" s="36"/>
      <c r="BI475" s="36"/>
      <c r="BJ475" s="36"/>
      <c r="BK475" s="36"/>
      <c r="BL475" s="36"/>
      <c r="BM475" s="36"/>
      <c r="BN475" s="36"/>
      <c r="BO475" s="36"/>
      <c r="BP475" s="36"/>
      <c r="BQ475" s="36"/>
      <c r="BR475" s="36"/>
      <c r="BS475" s="36"/>
    </row>
    <row r="476" spans="1:71" s="12" customFormat="1" ht="12.75">
      <c r="A476" s="1"/>
      <c r="C476" s="13"/>
      <c r="D476" s="13"/>
      <c r="E476" s="13"/>
      <c r="F476" s="13"/>
      <c r="G476" s="14"/>
      <c r="H476" s="6"/>
      <c r="I476" s="36"/>
      <c r="J476" s="36"/>
      <c r="K476" s="36"/>
      <c r="L476" s="36"/>
      <c r="M476" s="196"/>
      <c r="N476" s="196"/>
      <c r="O476" s="32"/>
      <c r="P476" s="32"/>
      <c r="Q476" s="32"/>
      <c r="R476" s="32"/>
      <c r="S476" s="32"/>
      <c r="T476" s="32"/>
      <c r="U476" s="32"/>
      <c r="V476" s="32"/>
      <c r="W476" s="32"/>
      <c r="X476" s="38" t="s">
        <v>1374</v>
      </c>
      <c r="Y476" s="192" t="s">
        <v>1375</v>
      </c>
      <c r="Z476" s="192" t="s">
        <v>1371</v>
      </c>
      <c r="AA476" s="192" t="s">
        <v>1377</v>
      </c>
      <c r="AB476" s="192" t="s">
        <v>1373</v>
      </c>
      <c r="AC476" s="42"/>
      <c r="AD476" s="42"/>
      <c r="AE476" s="42"/>
      <c r="AF476" s="36"/>
      <c r="AG476" s="36"/>
      <c r="AH476" s="36"/>
      <c r="AI476" s="36"/>
      <c r="AJ476" s="36"/>
      <c r="AK476" s="36"/>
      <c r="AL476" s="36"/>
      <c r="AM476" s="36"/>
      <c r="AN476" s="36"/>
      <c r="AO476" s="36"/>
      <c r="AP476" s="36"/>
      <c r="AQ476" s="36"/>
      <c r="AR476" s="36"/>
      <c r="AS476" s="36"/>
      <c r="AT476" s="36"/>
      <c r="AU476" s="36"/>
      <c r="AV476" s="36"/>
      <c r="AW476" s="36"/>
      <c r="AX476" s="36"/>
      <c r="AY476" s="36"/>
      <c r="AZ476" s="36"/>
      <c r="BA476" s="36"/>
      <c r="BB476" s="36"/>
      <c r="BC476" s="36"/>
      <c r="BD476" s="36"/>
      <c r="BE476" s="36"/>
      <c r="BF476" s="36"/>
      <c r="BG476" s="36"/>
      <c r="BH476" s="36"/>
      <c r="BI476" s="36"/>
      <c r="BJ476" s="36"/>
      <c r="BK476" s="36"/>
      <c r="BL476" s="36"/>
      <c r="BM476" s="36"/>
      <c r="BN476" s="36"/>
      <c r="BO476" s="36"/>
      <c r="BP476" s="36"/>
      <c r="BQ476" s="36"/>
      <c r="BR476" s="36"/>
      <c r="BS476" s="36"/>
    </row>
    <row r="477" spans="1:71" s="12" customFormat="1" ht="12.75">
      <c r="A477" s="1"/>
      <c r="C477" s="13"/>
      <c r="D477" s="13"/>
      <c r="E477" s="13"/>
      <c r="F477" s="13"/>
      <c r="G477" s="14"/>
      <c r="H477" s="6"/>
      <c r="I477" s="36"/>
      <c r="J477" s="36"/>
      <c r="K477" s="36"/>
      <c r="L477" s="36"/>
      <c r="M477" s="196"/>
      <c r="N477" s="196"/>
      <c r="O477" s="32"/>
      <c r="P477" s="32"/>
      <c r="Q477" s="32"/>
      <c r="R477" s="32"/>
      <c r="S477" s="32"/>
      <c r="T477" s="32"/>
      <c r="U477" s="32"/>
      <c r="V477" s="32"/>
      <c r="W477" s="32"/>
      <c r="X477" s="38" t="s">
        <v>1379</v>
      </c>
      <c r="Y477" s="192" t="s">
        <v>1380</v>
      </c>
      <c r="Z477" s="192" t="s">
        <v>1376</v>
      </c>
      <c r="AA477" s="192" t="s">
        <v>431</v>
      </c>
      <c r="AB477" s="192" t="s">
        <v>1378</v>
      </c>
      <c r="AC477" s="42"/>
      <c r="AD477" s="42"/>
      <c r="AE477" s="42"/>
      <c r="AF477" s="36"/>
      <c r="AG477" s="36"/>
      <c r="AH477" s="36"/>
      <c r="AI477" s="36"/>
      <c r="AJ477" s="36"/>
      <c r="AK477" s="36"/>
      <c r="AL477" s="36"/>
      <c r="AM477" s="36"/>
      <c r="AN477" s="36"/>
      <c r="AO477" s="36"/>
      <c r="AP477" s="36"/>
      <c r="AQ477" s="36"/>
      <c r="AR477" s="36"/>
      <c r="AS477" s="36"/>
      <c r="AT477" s="36"/>
      <c r="AU477" s="36"/>
      <c r="AV477" s="36"/>
      <c r="AW477" s="36"/>
      <c r="AX477" s="36"/>
      <c r="AY477" s="36"/>
      <c r="AZ477" s="36"/>
      <c r="BA477" s="36"/>
      <c r="BB477" s="36"/>
      <c r="BC477" s="36"/>
      <c r="BD477" s="36"/>
      <c r="BE477" s="36"/>
      <c r="BF477" s="36"/>
      <c r="BG477" s="36"/>
      <c r="BH477" s="36"/>
      <c r="BI477" s="36"/>
      <c r="BJ477" s="36"/>
      <c r="BK477" s="36"/>
      <c r="BL477" s="36"/>
      <c r="BM477" s="36"/>
      <c r="BN477" s="36"/>
      <c r="BO477" s="36"/>
      <c r="BP477" s="36"/>
      <c r="BQ477" s="36"/>
      <c r="BR477" s="36"/>
      <c r="BS477" s="36"/>
    </row>
    <row r="478" spans="1:71" s="12" customFormat="1" ht="12.75">
      <c r="A478" s="1"/>
      <c r="C478" s="13"/>
      <c r="D478" s="13"/>
      <c r="E478" s="13"/>
      <c r="F478" s="13"/>
      <c r="G478" s="14"/>
      <c r="H478" s="6"/>
      <c r="I478" s="36"/>
      <c r="J478" s="36"/>
      <c r="K478" s="36"/>
      <c r="L478" s="36"/>
      <c r="M478" s="196"/>
      <c r="N478" s="196"/>
      <c r="O478" s="32"/>
      <c r="P478" s="32"/>
      <c r="Q478" s="32"/>
      <c r="R478" s="32"/>
      <c r="S478" s="32"/>
      <c r="T478" s="32"/>
      <c r="U478" s="32"/>
      <c r="V478" s="32"/>
      <c r="W478" s="32"/>
      <c r="X478" s="38" t="s">
        <v>430</v>
      </c>
      <c r="Y478" s="192" t="s">
        <v>842</v>
      </c>
      <c r="Z478" s="192" t="s">
        <v>1381</v>
      </c>
      <c r="AA478" s="192" t="s">
        <v>844</v>
      </c>
      <c r="AB478" s="192" t="s">
        <v>432</v>
      </c>
      <c r="AC478" s="42"/>
      <c r="AD478" s="42"/>
      <c r="AE478" s="42"/>
      <c r="AF478" s="36"/>
      <c r="AG478" s="36"/>
      <c r="AH478" s="36"/>
      <c r="AI478" s="36"/>
      <c r="AJ478" s="36"/>
      <c r="AK478" s="36"/>
      <c r="AL478" s="36"/>
      <c r="AM478" s="36"/>
      <c r="AN478" s="36"/>
      <c r="AO478" s="36"/>
      <c r="AP478" s="36"/>
      <c r="AQ478" s="36"/>
      <c r="AR478" s="36"/>
      <c r="AS478" s="36"/>
      <c r="AT478" s="36"/>
      <c r="AU478" s="36"/>
      <c r="AV478" s="36"/>
      <c r="AW478" s="36"/>
      <c r="AX478" s="36"/>
      <c r="AY478" s="36"/>
      <c r="AZ478" s="36"/>
      <c r="BA478" s="36"/>
      <c r="BB478" s="36"/>
      <c r="BC478" s="36"/>
      <c r="BD478" s="36"/>
      <c r="BE478" s="36"/>
      <c r="BF478" s="36"/>
      <c r="BG478" s="36"/>
      <c r="BH478" s="36"/>
      <c r="BI478" s="36"/>
      <c r="BJ478" s="36"/>
      <c r="BK478" s="36"/>
      <c r="BL478" s="36"/>
      <c r="BM478" s="36"/>
      <c r="BN478" s="36"/>
      <c r="BO478" s="36"/>
      <c r="BP478" s="36"/>
      <c r="BQ478" s="36"/>
      <c r="BR478" s="36"/>
      <c r="BS478" s="36"/>
    </row>
    <row r="479" spans="1:71" s="12" customFormat="1" ht="12.75">
      <c r="A479" s="1"/>
      <c r="C479" s="13"/>
      <c r="D479" s="13"/>
      <c r="E479" s="13"/>
      <c r="F479" s="13"/>
      <c r="G479" s="14"/>
      <c r="H479" s="6"/>
      <c r="I479" s="36"/>
      <c r="J479" s="36"/>
      <c r="K479" s="36"/>
      <c r="L479" s="36"/>
      <c r="M479" s="196"/>
      <c r="N479" s="196"/>
      <c r="O479" s="32"/>
      <c r="P479" s="32"/>
      <c r="Q479" s="32"/>
      <c r="R479" s="32"/>
      <c r="S479" s="32"/>
      <c r="T479" s="32"/>
      <c r="U479" s="32"/>
      <c r="V479" s="32"/>
      <c r="W479" s="32"/>
      <c r="X479" s="38" t="s">
        <v>846</v>
      </c>
      <c r="Y479" s="192" t="s">
        <v>847</v>
      </c>
      <c r="Z479" s="192" t="s">
        <v>843</v>
      </c>
      <c r="AA479" s="192" t="s">
        <v>849</v>
      </c>
      <c r="AB479" s="192" t="s">
        <v>845</v>
      </c>
      <c r="AC479" s="42"/>
      <c r="AD479" s="42"/>
      <c r="AE479" s="42"/>
      <c r="AF479" s="36"/>
      <c r="AG479" s="36"/>
      <c r="AH479" s="36"/>
      <c r="AI479" s="36"/>
      <c r="AJ479" s="36"/>
      <c r="AK479" s="36"/>
      <c r="AL479" s="36"/>
      <c r="AM479" s="36"/>
      <c r="AN479" s="36"/>
      <c r="AO479" s="36"/>
      <c r="AP479" s="36"/>
      <c r="AQ479" s="36"/>
      <c r="AR479" s="36"/>
      <c r="AS479" s="36"/>
      <c r="AT479" s="36"/>
      <c r="AU479" s="36"/>
      <c r="AV479" s="36"/>
      <c r="AW479" s="36"/>
      <c r="AX479" s="36"/>
      <c r="AY479" s="36"/>
      <c r="AZ479" s="36"/>
      <c r="BA479" s="36"/>
      <c r="BB479" s="36"/>
      <c r="BC479" s="36"/>
      <c r="BD479" s="36"/>
      <c r="BE479" s="36"/>
      <c r="BF479" s="36"/>
      <c r="BG479" s="36"/>
      <c r="BH479" s="36"/>
      <c r="BI479" s="36"/>
      <c r="BJ479" s="36"/>
      <c r="BK479" s="36"/>
      <c r="BL479" s="36"/>
      <c r="BM479" s="36"/>
      <c r="BN479" s="36"/>
      <c r="BO479" s="36"/>
      <c r="BP479" s="36"/>
      <c r="BQ479" s="36"/>
      <c r="BR479" s="36"/>
      <c r="BS479" s="36"/>
    </row>
    <row r="480" spans="1:71" s="12" customFormat="1" ht="12.75">
      <c r="A480" s="1"/>
      <c r="C480" s="13"/>
      <c r="D480" s="13"/>
      <c r="E480" s="13"/>
      <c r="F480" s="13"/>
      <c r="G480" s="14"/>
      <c r="H480" s="6"/>
      <c r="I480" s="36"/>
      <c r="J480" s="36"/>
      <c r="K480" s="36"/>
      <c r="L480" s="36"/>
      <c r="M480" s="196"/>
      <c r="N480" s="196"/>
      <c r="O480" s="32"/>
      <c r="P480" s="32"/>
      <c r="Q480" s="32"/>
      <c r="R480" s="32"/>
      <c r="S480" s="32"/>
      <c r="T480" s="32"/>
      <c r="U480" s="32"/>
      <c r="V480" s="32"/>
      <c r="W480" s="32"/>
      <c r="X480" s="38" t="s">
        <v>850</v>
      </c>
      <c r="Y480" s="192" t="s">
        <v>851</v>
      </c>
      <c r="Z480" s="192" t="s">
        <v>848</v>
      </c>
      <c r="AA480" s="192" t="s">
        <v>853</v>
      </c>
      <c r="AB480" s="192" t="s">
        <v>1120</v>
      </c>
      <c r="AC480" s="42"/>
      <c r="AD480" s="42"/>
      <c r="AE480" s="42"/>
      <c r="AF480" s="36"/>
      <c r="AG480" s="36"/>
      <c r="AH480" s="36"/>
      <c r="AI480" s="36"/>
      <c r="AJ480" s="36"/>
      <c r="AK480" s="36"/>
      <c r="AL480" s="36"/>
      <c r="AM480" s="36"/>
      <c r="AN480" s="36"/>
      <c r="AO480" s="36"/>
      <c r="AP480" s="36"/>
      <c r="AQ480" s="36"/>
      <c r="AR480" s="36"/>
      <c r="AS480" s="36"/>
      <c r="AT480" s="36"/>
      <c r="AU480" s="36"/>
      <c r="AV480" s="36"/>
      <c r="AW480" s="36"/>
      <c r="AX480" s="36"/>
      <c r="AY480" s="36"/>
      <c r="AZ480" s="36"/>
      <c r="BA480" s="36"/>
      <c r="BB480" s="36"/>
      <c r="BC480" s="36"/>
      <c r="BD480" s="36"/>
      <c r="BE480" s="36"/>
      <c r="BF480" s="36"/>
      <c r="BG480" s="36"/>
      <c r="BH480" s="36"/>
      <c r="BI480" s="36"/>
      <c r="BJ480" s="36"/>
      <c r="BK480" s="36"/>
      <c r="BL480" s="36"/>
      <c r="BM480" s="36"/>
      <c r="BN480" s="36"/>
      <c r="BO480" s="36"/>
      <c r="BP480" s="36"/>
      <c r="BQ480" s="36"/>
      <c r="BR480" s="36"/>
      <c r="BS480" s="36"/>
    </row>
    <row r="481" spans="1:71" s="12" customFormat="1" ht="12.75">
      <c r="A481" s="1"/>
      <c r="C481" s="13"/>
      <c r="D481" s="13"/>
      <c r="E481" s="13"/>
      <c r="F481" s="13"/>
      <c r="G481" s="14"/>
      <c r="H481" s="6"/>
      <c r="I481" s="36"/>
      <c r="J481" s="36"/>
      <c r="K481" s="36"/>
      <c r="L481" s="36"/>
      <c r="M481" s="196"/>
      <c r="N481" s="196"/>
      <c r="O481" s="32"/>
      <c r="P481" s="32"/>
      <c r="Q481" s="32"/>
      <c r="R481" s="32"/>
      <c r="S481" s="32"/>
      <c r="T481" s="32"/>
      <c r="U481" s="32"/>
      <c r="V481" s="32"/>
      <c r="W481" s="32"/>
      <c r="X481" s="38" t="s">
        <v>80</v>
      </c>
      <c r="Y481" s="192" t="s">
        <v>81</v>
      </c>
      <c r="Z481" s="192" t="s">
        <v>852</v>
      </c>
      <c r="AA481" s="192" t="s">
        <v>83</v>
      </c>
      <c r="AB481" s="192" t="s">
        <v>2687</v>
      </c>
      <c r="AC481" s="42"/>
      <c r="AD481" s="42"/>
      <c r="AE481" s="42"/>
      <c r="AF481" s="36"/>
      <c r="AG481" s="36"/>
      <c r="AH481" s="36"/>
      <c r="AI481" s="36"/>
      <c r="AJ481" s="36"/>
      <c r="AK481" s="36"/>
      <c r="AL481" s="36"/>
      <c r="AM481" s="36"/>
      <c r="AN481" s="36"/>
      <c r="AO481" s="36"/>
      <c r="AP481" s="36"/>
      <c r="AQ481" s="36"/>
      <c r="AR481" s="36"/>
      <c r="AS481" s="36"/>
      <c r="AT481" s="36"/>
      <c r="AU481" s="36"/>
      <c r="AV481" s="36"/>
      <c r="AW481" s="36"/>
      <c r="AX481" s="36"/>
      <c r="AY481" s="36"/>
      <c r="AZ481" s="36"/>
      <c r="BA481" s="36"/>
      <c r="BB481" s="36"/>
      <c r="BC481" s="36"/>
      <c r="BD481" s="36"/>
      <c r="BE481" s="36"/>
      <c r="BF481" s="36"/>
      <c r="BG481" s="36"/>
      <c r="BH481" s="36"/>
      <c r="BI481" s="36"/>
      <c r="BJ481" s="36"/>
      <c r="BK481" s="36"/>
      <c r="BL481" s="36"/>
      <c r="BM481" s="36"/>
      <c r="BN481" s="36"/>
      <c r="BO481" s="36"/>
      <c r="BP481" s="36"/>
      <c r="BQ481" s="36"/>
      <c r="BR481" s="36"/>
      <c r="BS481" s="36"/>
    </row>
    <row r="482" spans="1:71" s="12" customFormat="1" ht="12.75">
      <c r="A482" s="1"/>
      <c r="C482" s="13"/>
      <c r="D482" s="13"/>
      <c r="E482" s="13"/>
      <c r="F482" s="13"/>
      <c r="G482" s="14"/>
      <c r="H482" s="6"/>
      <c r="I482" s="36"/>
      <c r="J482" s="36"/>
      <c r="K482" s="36"/>
      <c r="L482" s="36"/>
      <c r="M482" s="196"/>
      <c r="N482" s="196"/>
      <c r="O482" s="32"/>
      <c r="P482" s="32"/>
      <c r="Q482" s="32"/>
      <c r="R482" s="32"/>
      <c r="S482" s="32"/>
      <c r="T482" s="32"/>
      <c r="U482" s="32"/>
      <c r="V482" s="32"/>
      <c r="W482" s="32"/>
      <c r="X482" s="38" t="s">
        <v>1612</v>
      </c>
      <c r="Y482" s="192" t="s">
        <v>85</v>
      </c>
      <c r="Z482" s="192" t="s">
        <v>82</v>
      </c>
      <c r="AA482" s="192" t="s">
        <v>87</v>
      </c>
      <c r="AB482" s="192" t="s">
        <v>84</v>
      </c>
      <c r="AC482" s="42"/>
      <c r="AD482" s="42"/>
      <c r="AE482" s="42"/>
      <c r="AF482" s="36"/>
      <c r="AG482" s="36"/>
      <c r="AH482" s="36"/>
      <c r="AI482" s="36"/>
      <c r="AJ482" s="36"/>
      <c r="AK482" s="36"/>
      <c r="AL482" s="36"/>
      <c r="AM482" s="36"/>
      <c r="AN482" s="36"/>
      <c r="AO482" s="36"/>
      <c r="AP482" s="36"/>
      <c r="AQ482" s="36"/>
      <c r="AR482" s="36"/>
      <c r="AS482" s="36"/>
      <c r="AT482" s="36"/>
      <c r="AU482" s="36"/>
      <c r="AV482" s="36"/>
      <c r="AW482" s="36"/>
      <c r="AX482" s="36"/>
      <c r="AY482" s="36"/>
      <c r="AZ482" s="36"/>
      <c r="BA482" s="36"/>
      <c r="BB482" s="36"/>
      <c r="BC482" s="36"/>
      <c r="BD482" s="36"/>
      <c r="BE482" s="36"/>
      <c r="BF482" s="36"/>
      <c r="BG482" s="36"/>
      <c r="BH482" s="36"/>
      <c r="BI482" s="36"/>
      <c r="BJ482" s="36"/>
      <c r="BK482" s="36"/>
      <c r="BL482" s="36"/>
      <c r="BM482" s="36"/>
      <c r="BN482" s="36"/>
      <c r="BO482" s="36"/>
      <c r="BP482" s="36"/>
      <c r="BQ482" s="36"/>
      <c r="BR482" s="36"/>
      <c r="BS482" s="36"/>
    </row>
    <row r="483" spans="1:71" s="12" customFormat="1" ht="12.75">
      <c r="A483" s="1"/>
      <c r="C483" s="13"/>
      <c r="D483" s="13"/>
      <c r="E483" s="13"/>
      <c r="F483" s="13"/>
      <c r="G483" s="14"/>
      <c r="H483" s="6"/>
      <c r="I483" s="36"/>
      <c r="J483" s="36"/>
      <c r="K483" s="36"/>
      <c r="L483" s="36"/>
      <c r="M483" s="196"/>
      <c r="N483" s="196"/>
      <c r="O483" s="32"/>
      <c r="P483" s="32"/>
      <c r="Q483" s="32"/>
      <c r="R483" s="32"/>
      <c r="S483" s="32"/>
      <c r="T483" s="32"/>
      <c r="U483" s="32"/>
      <c r="V483" s="32"/>
      <c r="W483" s="32"/>
      <c r="X483" s="38" t="s">
        <v>89</v>
      </c>
      <c r="Y483" s="192" t="s">
        <v>90</v>
      </c>
      <c r="Z483" s="192" t="s">
        <v>86</v>
      </c>
      <c r="AA483" s="192" t="s">
        <v>92</v>
      </c>
      <c r="AB483" s="192" t="s">
        <v>88</v>
      </c>
      <c r="AC483" s="42"/>
      <c r="AD483" s="42"/>
      <c r="AE483" s="42"/>
      <c r="AF483" s="36"/>
      <c r="AG483" s="36"/>
      <c r="AH483" s="36"/>
      <c r="AI483" s="36"/>
      <c r="AJ483" s="36"/>
      <c r="AK483" s="36"/>
      <c r="AL483" s="36"/>
      <c r="AM483" s="36"/>
      <c r="AN483" s="36"/>
      <c r="AO483" s="36"/>
      <c r="AP483" s="36"/>
      <c r="AQ483" s="36"/>
      <c r="AR483" s="36"/>
      <c r="AS483" s="36"/>
      <c r="AT483" s="36"/>
      <c r="AU483" s="36"/>
      <c r="AV483" s="36"/>
      <c r="AW483" s="36"/>
      <c r="AX483" s="36"/>
      <c r="AY483" s="36"/>
      <c r="AZ483" s="36"/>
      <c r="BA483" s="36"/>
      <c r="BB483" s="36"/>
      <c r="BC483" s="36"/>
      <c r="BD483" s="36"/>
      <c r="BE483" s="36"/>
      <c r="BF483" s="36"/>
      <c r="BG483" s="36"/>
      <c r="BH483" s="36"/>
      <c r="BI483" s="36"/>
      <c r="BJ483" s="36"/>
      <c r="BK483" s="36"/>
      <c r="BL483" s="36"/>
      <c r="BM483" s="36"/>
      <c r="BN483" s="36"/>
      <c r="BO483" s="36"/>
      <c r="BP483" s="36"/>
      <c r="BQ483" s="36"/>
      <c r="BR483" s="36"/>
      <c r="BS483" s="36"/>
    </row>
    <row r="484" spans="1:71" s="12" customFormat="1" ht="12.75">
      <c r="A484" s="1"/>
      <c r="C484" s="13"/>
      <c r="D484" s="13"/>
      <c r="E484" s="13"/>
      <c r="F484" s="13"/>
      <c r="G484" s="14"/>
      <c r="H484" s="6"/>
      <c r="I484" s="36"/>
      <c r="J484" s="36"/>
      <c r="K484" s="36"/>
      <c r="L484" s="36"/>
      <c r="M484" s="196"/>
      <c r="N484" s="196"/>
      <c r="O484" s="32"/>
      <c r="P484" s="32"/>
      <c r="Q484" s="32"/>
      <c r="R484" s="32"/>
      <c r="S484" s="32"/>
      <c r="T484" s="32"/>
      <c r="U484" s="32"/>
      <c r="V484" s="32"/>
      <c r="W484" s="32"/>
      <c r="X484" s="38" t="s">
        <v>94</v>
      </c>
      <c r="Y484" s="192" t="s">
        <v>95</v>
      </c>
      <c r="Z484" s="192" t="s">
        <v>91</v>
      </c>
      <c r="AA484" s="192" t="s">
        <v>999</v>
      </c>
      <c r="AB484" s="192" t="s">
        <v>93</v>
      </c>
      <c r="AC484" s="42"/>
      <c r="AD484" s="42"/>
      <c r="AE484" s="42"/>
      <c r="AF484" s="36"/>
      <c r="AG484" s="36"/>
      <c r="AH484" s="36"/>
      <c r="AI484" s="36"/>
      <c r="AJ484" s="36"/>
      <c r="AK484" s="36"/>
      <c r="AL484" s="36"/>
      <c r="AM484" s="36"/>
      <c r="AN484" s="36"/>
      <c r="AO484" s="36"/>
      <c r="AP484" s="36"/>
      <c r="AQ484" s="36"/>
      <c r="AR484" s="36"/>
      <c r="AS484" s="36"/>
      <c r="AT484" s="36"/>
      <c r="AU484" s="36"/>
      <c r="AV484" s="36"/>
      <c r="AW484" s="36"/>
      <c r="AX484" s="36"/>
      <c r="AY484" s="36"/>
      <c r="AZ484" s="36"/>
      <c r="BA484" s="36"/>
      <c r="BB484" s="36"/>
      <c r="BC484" s="36"/>
      <c r="BD484" s="36"/>
      <c r="BE484" s="36"/>
      <c r="BF484" s="36"/>
      <c r="BG484" s="36"/>
      <c r="BH484" s="36"/>
      <c r="BI484" s="36"/>
      <c r="BJ484" s="36"/>
      <c r="BK484" s="36"/>
      <c r="BL484" s="36"/>
      <c r="BM484" s="36"/>
      <c r="BN484" s="36"/>
      <c r="BO484" s="36"/>
      <c r="BP484" s="36"/>
      <c r="BQ484" s="36"/>
      <c r="BR484" s="36"/>
      <c r="BS484" s="36"/>
    </row>
    <row r="485" spans="1:71" s="12" customFormat="1" ht="12.75">
      <c r="A485" s="1"/>
      <c r="C485" s="13"/>
      <c r="D485" s="13"/>
      <c r="E485" s="13"/>
      <c r="F485" s="13"/>
      <c r="G485" s="14"/>
      <c r="H485" s="6"/>
      <c r="I485" s="36"/>
      <c r="J485" s="36"/>
      <c r="K485" s="36"/>
      <c r="L485" s="36"/>
      <c r="M485" s="196"/>
      <c r="N485" s="196"/>
      <c r="O485" s="32"/>
      <c r="P485" s="32"/>
      <c r="Q485" s="32"/>
      <c r="R485" s="32"/>
      <c r="S485" s="32"/>
      <c r="T485" s="32"/>
      <c r="U485" s="32"/>
      <c r="V485" s="32"/>
      <c r="W485" s="32"/>
      <c r="X485" s="38" t="s">
        <v>1001</v>
      </c>
      <c r="Y485" s="192" t="s">
        <v>1004</v>
      </c>
      <c r="Z485" s="192" t="s">
        <v>998</v>
      </c>
      <c r="AA485" s="192" t="s">
        <v>1006</v>
      </c>
      <c r="AB485" s="192" t="s">
        <v>1000</v>
      </c>
      <c r="AC485" s="42"/>
      <c r="AD485" s="42"/>
      <c r="AE485" s="42"/>
      <c r="AF485" s="36"/>
      <c r="AG485" s="36"/>
      <c r="AH485" s="36"/>
      <c r="AI485" s="36"/>
      <c r="AJ485" s="36"/>
      <c r="AK485" s="36"/>
      <c r="AL485" s="36"/>
      <c r="AM485" s="36"/>
      <c r="AN485" s="36"/>
      <c r="AO485" s="36"/>
      <c r="AP485" s="36"/>
      <c r="AQ485" s="36"/>
      <c r="AR485" s="36"/>
      <c r="AS485" s="36"/>
      <c r="AT485" s="36"/>
      <c r="AU485" s="36"/>
      <c r="AV485" s="36"/>
      <c r="AW485" s="36"/>
      <c r="AX485" s="36"/>
      <c r="AY485" s="36"/>
      <c r="AZ485" s="36"/>
      <c r="BA485" s="36"/>
      <c r="BB485" s="36"/>
      <c r="BC485" s="36"/>
      <c r="BD485" s="36"/>
      <c r="BE485" s="36"/>
      <c r="BF485" s="36"/>
      <c r="BG485" s="36"/>
      <c r="BH485" s="36"/>
      <c r="BI485" s="36"/>
      <c r="BJ485" s="36"/>
      <c r="BK485" s="36"/>
      <c r="BL485" s="36"/>
      <c r="BM485" s="36"/>
      <c r="BN485" s="36"/>
      <c r="BO485" s="36"/>
      <c r="BP485" s="36"/>
      <c r="BQ485" s="36"/>
      <c r="BR485" s="36"/>
      <c r="BS485" s="36"/>
    </row>
    <row r="486" spans="1:71" s="12" customFormat="1" ht="12.75">
      <c r="A486" s="1"/>
      <c r="C486" s="13"/>
      <c r="D486" s="13"/>
      <c r="E486" s="13"/>
      <c r="F486" s="13"/>
      <c r="G486" s="14"/>
      <c r="H486" s="6"/>
      <c r="I486" s="36"/>
      <c r="J486" s="36"/>
      <c r="K486" s="36"/>
      <c r="L486" s="36"/>
      <c r="M486" s="196"/>
      <c r="N486" s="196"/>
      <c r="O486" s="32"/>
      <c r="P486" s="32"/>
      <c r="Q486" s="32"/>
      <c r="R486" s="32"/>
      <c r="S486" s="32"/>
      <c r="T486" s="32"/>
      <c r="U486" s="32"/>
      <c r="V486" s="32"/>
      <c r="W486" s="32"/>
      <c r="X486" s="38" t="s">
        <v>1629</v>
      </c>
      <c r="Y486" s="192" t="s">
        <v>1008</v>
      </c>
      <c r="Z486" s="192" t="s">
        <v>1005</v>
      </c>
      <c r="AA486" s="192" t="s">
        <v>434</v>
      </c>
      <c r="AB486" s="192" t="s">
        <v>1007</v>
      </c>
      <c r="AC486" s="42"/>
      <c r="AD486" s="42"/>
      <c r="AE486" s="42"/>
      <c r="AF486" s="36"/>
      <c r="AG486" s="36"/>
      <c r="AH486" s="36"/>
      <c r="AI486" s="36"/>
      <c r="AJ486" s="36"/>
      <c r="AK486" s="36"/>
      <c r="AL486" s="36"/>
      <c r="AM486" s="36"/>
      <c r="AN486" s="36"/>
      <c r="AO486" s="36"/>
      <c r="AP486" s="36"/>
      <c r="AQ486" s="36"/>
      <c r="AR486" s="36"/>
      <c r="AS486" s="36"/>
      <c r="AT486" s="36"/>
      <c r="AU486" s="36"/>
      <c r="AV486" s="36"/>
      <c r="AW486" s="36"/>
      <c r="AX486" s="36"/>
      <c r="AY486" s="36"/>
      <c r="AZ486" s="36"/>
      <c r="BA486" s="36"/>
      <c r="BB486" s="36"/>
      <c r="BC486" s="36"/>
      <c r="BD486" s="36"/>
      <c r="BE486" s="36"/>
      <c r="BF486" s="36"/>
      <c r="BG486" s="36"/>
      <c r="BH486" s="36"/>
      <c r="BI486" s="36"/>
      <c r="BJ486" s="36"/>
      <c r="BK486" s="36"/>
      <c r="BL486" s="36"/>
      <c r="BM486" s="36"/>
      <c r="BN486" s="36"/>
      <c r="BO486" s="36"/>
      <c r="BP486" s="36"/>
      <c r="BQ486" s="36"/>
      <c r="BR486" s="36"/>
      <c r="BS486" s="36"/>
    </row>
    <row r="487" spans="1:71" s="12" customFormat="1" ht="12.75">
      <c r="A487" s="1"/>
      <c r="C487" s="13"/>
      <c r="D487" s="13"/>
      <c r="E487" s="13"/>
      <c r="F487" s="13"/>
      <c r="G487" s="14"/>
      <c r="H487" s="6"/>
      <c r="I487" s="36"/>
      <c r="J487" s="36"/>
      <c r="K487" s="36"/>
      <c r="L487" s="36"/>
      <c r="M487" s="196"/>
      <c r="N487" s="196"/>
      <c r="O487" s="32"/>
      <c r="P487" s="32"/>
      <c r="Q487" s="32"/>
      <c r="R487" s="32"/>
      <c r="S487" s="32"/>
      <c r="T487" s="32"/>
      <c r="U487" s="32"/>
      <c r="V487" s="32"/>
      <c r="W487" s="32"/>
      <c r="X487" s="38" t="s">
        <v>436</v>
      </c>
      <c r="Y487" s="192" t="s">
        <v>437</v>
      </c>
      <c r="Z487" s="192" t="s">
        <v>433</v>
      </c>
      <c r="AA487" s="192" t="s">
        <v>439</v>
      </c>
      <c r="AB487" s="192" t="s">
        <v>435</v>
      </c>
      <c r="AC487" s="42"/>
      <c r="AD487" s="42"/>
      <c r="AE487" s="42"/>
      <c r="AF487" s="36"/>
      <c r="AG487" s="36"/>
      <c r="AH487" s="36"/>
      <c r="AI487" s="36"/>
      <c r="AJ487" s="36"/>
      <c r="AK487" s="36"/>
      <c r="AL487" s="36"/>
      <c r="AM487" s="36"/>
      <c r="AN487" s="36"/>
      <c r="AO487" s="36"/>
      <c r="AP487" s="36"/>
      <c r="AQ487" s="36"/>
      <c r="AR487" s="36"/>
      <c r="AS487" s="36"/>
      <c r="AT487" s="36"/>
      <c r="AU487" s="36"/>
      <c r="AV487" s="36"/>
      <c r="AW487" s="36"/>
      <c r="AX487" s="36"/>
      <c r="AY487" s="36"/>
      <c r="AZ487" s="36"/>
      <c r="BA487" s="36"/>
      <c r="BB487" s="36"/>
      <c r="BC487" s="36"/>
      <c r="BD487" s="36"/>
      <c r="BE487" s="36"/>
      <c r="BF487" s="36"/>
      <c r="BG487" s="36"/>
      <c r="BH487" s="36"/>
      <c r="BI487" s="36"/>
      <c r="BJ487" s="36"/>
      <c r="BK487" s="36"/>
      <c r="BL487" s="36"/>
      <c r="BM487" s="36"/>
      <c r="BN487" s="36"/>
      <c r="BO487" s="36"/>
      <c r="BP487" s="36"/>
      <c r="BQ487" s="36"/>
      <c r="BR487" s="36"/>
      <c r="BS487" s="36"/>
    </row>
    <row r="488" spans="1:71" s="12" customFormat="1" ht="12.75">
      <c r="A488" s="1"/>
      <c r="C488" s="13"/>
      <c r="D488" s="13"/>
      <c r="E488" s="13"/>
      <c r="F488" s="13"/>
      <c r="G488" s="14"/>
      <c r="H488" s="6"/>
      <c r="I488" s="36"/>
      <c r="J488" s="36"/>
      <c r="K488" s="36"/>
      <c r="L488" s="36"/>
      <c r="M488" s="196"/>
      <c r="N488" s="196"/>
      <c r="O488" s="32"/>
      <c r="P488" s="32"/>
      <c r="Q488" s="32"/>
      <c r="R488" s="32"/>
      <c r="S488" s="32"/>
      <c r="T488" s="32"/>
      <c r="U488" s="32"/>
      <c r="V488" s="32"/>
      <c r="W488" s="32"/>
      <c r="X488" s="38" t="s">
        <v>441</v>
      </c>
      <c r="Y488" s="192" t="s">
        <v>442</v>
      </c>
      <c r="Z488" s="192" t="s">
        <v>438</v>
      </c>
      <c r="AA488" s="192" t="s">
        <v>444</v>
      </c>
      <c r="AB488" s="192" t="s">
        <v>440</v>
      </c>
      <c r="AC488" s="42"/>
      <c r="AD488" s="42"/>
      <c r="AE488" s="42"/>
      <c r="AF488" s="36"/>
      <c r="AG488" s="36"/>
      <c r="AH488" s="36"/>
      <c r="AI488" s="36"/>
      <c r="AJ488" s="36"/>
      <c r="AK488" s="36"/>
      <c r="AL488" s="36"/>
      <c r="AM488" s="36"/>
      <c r="AN488" s="36"/>
      <c r="AO488" s="36"/>
      <c r="AP488" s="36"/>
      <c r="AQ488" s="36"/>
      <c r="AR488" s="36"/>
      <c r="AS488" s="36"/>
      <c r="AT488" s="36"/>
      <c r="AU488" s="36"/>
      <c r="AV488" s="36"/>
      <c r="AW488" s="36"/>
      <c r="AX488" s="36"/>
      <c r="AY488" s="36"/>
      <c r="AZ488" s="36"/>
      <c r="BA488" s="36"/>
      <c r="BB488" s="36"/>
      <c r="BC488" s="36"/>
      <c r="BD488" s="36"/>
      <c r="BE488" s="36"/>
      <c r="BF488" s="36"/>
      <c r="BG488" s="36"/>
      <c r="BH488" s="36"/>
      <c r="BI488" s="36"/>
      <c r="BJ488" s="36"/>
      <c r="BK488" s="36"/>
      <c r="BL488" s="36"/>
      <c r="BM488" s="36"/>
      <c r="BN488" s="36"/>
      <c r="BO488" s="36"/>
      <c r="BP488" s="36"/>
      <c r="BQ488" s="36"/>
      <c r="BR488" s="36"/>
      <c r="BS488" s="36"/>
    </row>
    <row r="489" spans="1:71" s="12" customFormat="1" ht="12.75">
      <c r="A489" s="1"/>
      <c r="C489" s="13"/>
      <c r="D489" s="13"/>
      <c r="E489" s="13"/>
      <c r="F489" s="13"/>
      <c r="G489" s="14"/>
      <c r="H489" s="6"/>
      <c r="I489" s="36"/>
      <c r="J489" s="36"/>
      <c r="K489" s="36"/>
      <c r="L489" s="36"/>
      <c r="M489" s="196"/>
      <c r="N489" s="196"/>
      <c r="O489" s="32"/>
      <c r="P489" s="32"/>
      <c r="Q489" s="32"/>
      <c r="R489" s="32"/>
      <c r="S489" s="32"/>
      <c r="T489" s="32"/>
      <c r="U489" s="32"/>
      <c r="V489" s="32"/>
      <c r="W489" s="32"/>
      <c r="X489" s="38" t="s">
        <v>446</v>
      </c>
      <c r="Y489" s="192" t="s">
        <v>3664</v>
      </c>
      <c r="Z489" s="192" t="s">
        <v>443</v>
      </c>
      <c r="AA489" s="192" t="s">
        <v>3666</v>
      </c>
      <c r="AB489" s="192" t="s">
        <v>445</v>
      </c>
      <c r="AC489" s="42"/>
      <c r="AD489" s="42"/>
      <c r="AE489" s="42"/>
      <c r="AF489" s="36"/>
      <c r="AG489" s="36"/>
      <c r="AH489" s="36"/>
      <c r="AI489" s="36"/>
      <c r="AJ489" s="36"/>
      <c r="AK489" s="36"/>
      <c r="AL489" s="36"/>
      <c r="AM489" s="36"/>
      <c r="AN489" s="36"/>
      <c r="AO489" s="36"/>
      <c r="AP489" s="36"/>
      <c r="AQ489" s="36"/>
      <c r="AR489" s="36"/>
      <c r="AS489" s="36"/>
      <c r="AT489" s="36"/>
      <c r="AU489" s="36"/>
      <c r="AV489" s="36"/>
      <c r="AW489" s="36"/>
      <c r="AX489" s="36"/>
      <c r="AY489" s="36"/>
      <c r="AZ489" s="36"/>
      <c r="BA489" s="36"/>
      <c r="BB489" s="36"/>
      <c r="BC489" s="36"/>
      <c r="BD489" s="36"/>
      <c r="BE489" s="36"/>
      <c r="BF489" s="36"/>
      <c r="BG489" s="36"/>
      <c r="BH489" s="36"/>
      <c r="BI489" s="36"/>
      <c r="BJ489" s="36"/>
      <c r="BK489" s="36"/>
      <c r="BL489" s="36"/>
      <c r="BM489" s="36"/>
      <c r="BN489" s="36"/>
      <c r="BO489" s="36"/>
      <c r="BP489" s="36"/>
      <c r="BQ489" s="36"/>
      <c r="BR489" s="36"/>
      <c r="BS489" s="36"/>
    </row>
    <row r="490" spans="1:71" s="12" customFormat="1" ht="12.75">
      <c r="A490" s="1"/>
      <c r="C490" s="13"/>
      <c r="D490" s="13"/>
      <c r="E490" s="13"/>
      <c r="F490" s="13"/>
      <c r="G490" s="14"/>
      <c r="H490" s="6"/>
      <c r="I490" s="36"/>
      <c r="J490" s="36"/>
      <c r="K490" s="36"/>
      <c r="L490" s="36"/>
      <c r="M490" s="196"/>
      <c r="N490" s="196"/>
      <c r="O490" s="32"/>
      <c r="P490" s="32"/>
      <c r="Q490" s="32"/>
      <c r="R490" s="32"/>
      <c r="S490" s="32"/>
      <c r="T490" s="32"/>
      <c r="U490" s="32"/>
      <c r="V490" s="32"/>
      <c r="W490" s="32"/>
      <c r="X490" s="38" t="s">
        <v>3668</v>
      </c>
      <c r="Y490" s="192" t="s">
        <v>3669</v>
      </c>
      <c r="Z490" s="192" t="s">
        <v>3665</v>
      </c>
      <c r="AA490" s="192" t="s">
        <v>3671</v>
      </c>
      <c r="AB490" s="192" t="s">
        <v>3667</v>
      </c>
      <c r="AC490" s="42"/>
      <c r="AD490" s="42"/>
      <c r="AE490" s="42"/>
      <c r="AF490" s="36"/>
      <c r="AG490" s="36"/>
      <c r="AH490" s="36"/>
      <c r="AI490" s="36"/>
      <c r="AJ490" s="36"/>
      <c r="AK490" s="36"/>
      <c r="AL490" s="36"/>
      <c r="AM490" s="36"/>
      <c r="AN490" s="36"/>
      <c r="AO490" s="36"/>
      <c r="AP490" s="36"/>
      <c r="AQ490" s="36"/>
      <c r="AR490" s="36"/>
      <c r="AS490" s="36"/>
      <c r="AT490" s="36"/>
      <c r="AU490" s="36"/>
      <c r="AV490" s="36"/>
      <c r="AW490" s="36"/>
      <c r="AX490" s="36"/>
      <c r="AY490" s="36"/>
      <c r="AZ490" s="36"/>
      <c r="BA490" s="36"/>
      <c r="BB490" s="36"/>
      <c r="BC490" s="36"/>
      <c r="BD490" s="36"/>
      <c r="BE490" s="36"/>
      <c r="BF490" s="36"/>
      <c r="BG490" s="36"/>
      <c r="BH490" s="36"/>
      <c r="BI490" s="36"/>
      <c r="BJ490" s="36"/>
      <c r="BK490" s="36"/>
      <c r="BL490" s="36"/>
      <c r="BM490" s="36"/>
      <c r="BN490" s="36"/>
      <c r="BO490" s="36"/>
      <c r="BP490" s="36"/>
      <c r="BQ490" s="36"/>
      <c r="BR490" s="36"/>
      <c r="BS490" s="36"/>
    </row>
    <row r="491" spans="1:71" s="12" customFormat="1" ht="12.75">
      <c r="A491" s="1"/>
      <c r="C491" s="13"/>
      <c r="D491" s="13"/>
      <c r="E491" s="13"/>
      <c r="F491" s="13"/>
      <c r="G491" s="14"/>
      <c r="H491" s="6"/>
      <c r="I491" s="36"/>
      <c r="J491" s="36"/>
      <c r="K491" s="36"/>
      <c r="L491" s="36"/>
      <c r="M491" s="196"/>
      <c r="N491" s="196"/>
      <c r="O491" s="32"/>
      <c r="P491" s="32"/>
      <c r="Q491" s="32"/>
      <c r="R491" s="32"/>
      <c r="S491" s="32"/>
      <c r="T491" s="32"/>
      <c r="U491" s="32"/>
      <c r="V491" s="32"/>
      <c r="W491" s="32"/>
      <c r="X491" s="38" t="s">
        <v>3673</v>
      </c>
      <c r="Y491" s="192" t="s">
        <v>3674</v>
      </c>
      <c r="Z491" s="192" t="s">
        <v>3670</v>
      </c>
      <c r="AA491" s="192" t="s">
        <v>1028</v>
      </c>
      <c r="AB491" s="192" t="s">
        <v>3672</v>
      </c>
      <c r="AC491" s="42"/>
      <c r="AD491" s="42"/>
      <c r="AE491" s="42"/>
      <c r="AF491" s="36"/>
      <c r="AG491" s="36"/>
      <c r="AH491" s="36"/>
      <c r="AI491" s="36"/>
      <c r="AJ491" s="36"/>
      <c r="AK491" s="36"/>
      <c r="AL491" s="36"/>
      <c r="AM491" s="36"/>
      <c r="AN491" s="36"/>
      <c r="AO491" s="36"/>
      <c r="AP491" s="36"/>
      <c r="AQ491" s="36"/>
      <c r="AR491" s="36"/>
      <c r="AS491" s="36"/>
      <c r="AT491" s="36"/>
      <c r="AU491" s="36"/>
      <c r="AV491" s="36"/>
      <c r="AW491" s="36"/>
      <c r="AX491" s="36"/>
      <c r="AY491" s="36"/>
      <c r="AZ491" s="36"/>
      <c r="BA491" s="36"/>
      <c r="BB491" s="36"/>
      <c r="BC491" s="36"/>
      <c r="BD491" s="36"/>
      <c r="BE491" s="36"/>
      <c r="BF491" s="36"/>
      <c r="BG491" s="36"/>
      <c r="BH491" s="36"/>
      <c r="BI491" s="36"/>
      <c r="BJ491" s="36"/>
      <c r="BK491" s="36"/>
      <c r="BL491" s="36"/>
      <c r="BM491" s="36"/>
      <c r="BN491" s="36"/>
      <c r="BO491" s="36"/>
      <c r="BP491" s="36"/>
      <c r="BQ491" s="36"/>
      <c r="BR491" s="36"/>
      <c r="BS491" s="36"/>
    </row>
    <row r="492" spans="1:71" s="12" customFormat="1" ht="12.75">
      <c r="A492" s="1"/>
      <c r="C492" s="13"/>
      <c r="D492" s="13"/>
      <c r="E492" s="13"/>
      <c r="F492" s="13"/>
      <c r="G492" s="14"/>
      <c r="H492" s="6"/>
      <c r="I492" s="36"/>
      <c r="J492" s="36"/>
      <c r="K492" s="36"/>
      <c r="L492" s="36"/>
      <c r="M492" s="196"/>
      <c r="N492" s="196"/>
      <c r="O492" s="32"/>
      <c r="P492" s="32"/>
      <c r="Q492" s="32"/>
      <c r="R492" s="32"/>
      <c r="S492" s="32"/>
      <c r="T492" s="32"/>
      <c r="U492" s="32"/>
      <c r="V492" s="32"/>
      <c r="W492" s="32"/>
      <c r="X492" s="38" t="s">
        <v>1030</v>
      </c>
      <c r="Y492" s="192" t="s">
        <v>1031</v>
      </c>
      <c r="Z492" s="192" t="s">
        <v>3675</v>
      </c>
      <c r="AA492" s="192" t="s">
        <v>1033</v>
      </c>
      <c r="AB492" s="192" t="s">
        <v>1029</v>
      </c>
      <c r="AC492" s="42"/>
      <c r="AD492" s="42"/>
      <c r="AE492" s="42"/>
      <c r="AF492" s="36"/>
      <c r="AG492" s="36"/>
      <c r="AH492" s="36"/>
      <c r="AI492" s="36"/>
      <c r="AJ492" s="36"/>
      <c r="AK492" s="36"/>
      <c r="AL492" s="36"/>
      <c r="AM492" s="36"/>
      <c r="AN492" s="36"/>
      <c r="AO492" s="36"/>
      <c r="AP492" s="36"/>
      <c r="AQ492" s="36"/>
      <c r="AR492" s="36"/>
      <c r="AS492" s="36"/>
      <c r="AT492" s="36"/>
      <c r="AU492" s="36"/>
      <c r="AV492" s="36"/>
      <c r="AW492" s="36"/>
      <c r="AX492" s="36"/>
      <c r="AY492" s="36"/>
      <c r="AZ492" s="36"/>
      <c r="BA492" s="36"/>
      <c r="BB492" s="36"/>
      <c r="BC492" s="36"/>
      <c r="BD492" s="36"/>
      <c r="BE492" s="36"/>
      <c r="BF492" s="36"/>
      <c r="BG492" s="36"/>
      <c r="BH492" s="36"/>
      <c r="BI492" s="36"/>
      <c r="BJ492" s="36"/>
      <c r="BK492" s="36"/>
      <c r="BL492" s="36"/>
      <c r="BM492" s="36"/>
      <c r="BN492" s="36"/>
      <c r="BO492" s="36"/>
      <c r="BP492" s="36"/>
      <c r="BQ492" s="36"/>
      <c r="BR492" s="36"/>
      <c r="BS492" s="36"/>
    </row>
    <row r="493" spans="1:71" s="12" customFormat="1" ht="12.75">
      <c r="A493" s="1"/>
      <c r="C493" s="13"/>
      <c r="D493" s="13"/>
      <c r="E493" s="13"/>
      <c r="F493" s="13"/>
      <c r="G493" s="14"/>
      <c r="H493" s="6"/>
      <c r="I493" s="36"/>
      <c r="J493" s="36"/>
      <c r="K493" s="36"/>
      <c r="L493" s="36"/>
      <c r="M493" s="196"/>
      <c r="N493" s="196"/>
      <c r="O493" s="32"/>
      <c r="P493" s="32"/>
      <c r="Q493" s="32"/>
      <c r="R493" s="32"/>
      <c r="S493" s="32"/>
      <c r="T493" s="32"/>
      <c r="U493" s="32"/>
      <c r="V493" s="32"/>
      <c r="W493" s="32"/>
      <c r="X493" s="38" t="s">
        <v>3679</v>
      </c>
      <c r="Y493" s="192" t="s">
        <v>3680</v>
      </c>
      <c r="Z493" s="192" t="s">
        <v>1032</v>
      </c>
      <c r="AA493" s="192" t="s">
        <v>3682</v>
      </c>
      <c r="AB493" s="192" t="s">
        <v>1034</v>
      </c>
      <c r="AC493" s="42"/>
      <c r="AD493" s="42"/>
      <c r="AE493" s="42"/>
      <c r="AF493" s="36"/>
      <c r="AG493" s="36"/>
      <c r="AH493" s="36"/>
      <c r="AI493" s="36"/>
      <c r="AJ493" s="36"/>
      <c r="AK493" s="36"/>
      <c r="AL493" s="36"/>
      <c r="AM493" s="36"/>
      <c r="AN493" s="36"/>
      <c r="AO493" s="36"/>
      <c r="AP493" s="36"/>
      <c r="AQ493" s="36"/>
      <c r="AR493" s="36"/>
      <c r="AS493" s="36"/>
      <c r="AT493" s="36"/>
      <c r="AU493" s="36"/>
      <c r="AV493" s="36"/>
      <c r="AW493" s="36"/>
      <c r="AX493" s="36"/>
      <c r="AY493" s="36"/>
      <c r="AZ493" s="36"/>
      <c r="BA493" s="36"/>
      <c r="BB493" s="36"/>
      <c r="BC493" s="36"/>
      <c r="BD493" s="36"/>
      <c r="BE493" s="36"/>
      <c r="BF493" s="36"/>
      <c r="BG493" s="36"/>
      <c r="BH493" s="36"/>
      <c r="BI493" s="36"/>
      <c r="BJ493" s="36"/>
      <c r="BK493" s="36"/>
      <c r="BL493" s="36"/>
      <c r="BM493" s="36"/>
      <c r="BN493" s="36"/>
      <c r="BO493" s="36"/>
      <c r="BP493" s="36"/>
      <c r="BQ493" s="36"/>
      <c r="BR493" s="36"/>
      <c r="BS493" s="36"/>
    </row>
    <row r="494" spans="1:71" s="12" customFormat="1" ht="12.75">
      <c r="A494" s="1"/>
      <c r="C494" s="13"/>
      <c r="D494" s="13"/>
      <c r="E494" s="13"/>
      <c r="F494" s="13"/>
      <c r="G494" s="14"/>
      <c r="H494" s="6"/>
      <c r="I494" s="36"/>
      <c r="J494" s="36"/>
      <c r="K494" s="36"/>
      <c r="L494" s="36"/>
      <c r="M494" s="196"/>
      <c r="N494" s="196"/>
      <c r="O494" s="32"/>
      <c r="P494" s="32"/>
      <c r="Q494" s="32"/>
      <c r="R494" s="32"/>
      <c r="S494" s="32"/>
      <c r="T494" s="32"/>
      <c r="U494" s="32"/>
      <c r="V494" s="32"/>
      <c r="W494" s="32"/>
      <c r="X494" s="38" t="s">
        <v>3684</v>
      </c>
      <c r="Y494" s="192" t="s">
        <v>3685</v>
      </c>
      <c r="Z494" s="192" t="s">
        <v>3681</v>
      </c>
      <c r="AA494" s="192" t="s">
        <v>3686</v>
      </c>
      <c r="AB494" s="192" t="s">
        <v>3683</v>
      </c>
      <c r="AC494" s="42"/>
      <c r="AD494" s="42"/>
      <c r="AE494" s="42"/>
      <c r="AF494" s="36"/>
      <c r="AG494" s="36"/>
      <c r="AH494" s="36"/>
      <c r="AI494" s="36"/>
      <c r="AJ494" s="36"/>
      <c r="AK494" s="36"/>
      <c r="AL494" s="36"/>
      <c r="AM494" s="36"/>
      <c r="AN494" s="36"/>
      <c r="AO494" s="36"/>
      <c r="AP494" s="36"/>
      <c r="AQ494" s="36"/>
      <c r="AR494" s="36"/>
      <c r="AS494" s="36"/>
      <c r="AT494" s="36"/>
      <c r="AU494" s="36"/>
      <c r="AV494" s="36"/>
      <c r="AW494" s="36"/>
      <c r="AX494" s="36"/>
      <c r="AY494" s="36"/>
      <c r="AZ494" s="36"/>
      <c r="BA494" s="36"/>
      <c r="BB494" s="36"/>
      <c r="BC494" s="36"/>
      <c r="BD494" s="36"/>
      <c r="BE494" s="36"/>
      <c r="BF494" s="36"/>
      <c r="BG494" s="36"/>
      <c r="BH494" s="36"/>
      <c r="BI494" s="36"/>
      <c r="BJ494" s="36"/>
      <c r="BK494" s="36"/>
      <c r="BL494" s="36"/>
      <c r="BM494" s="36"/>
      <c r="BN494" s="36"/>
      <c r="BO494" s="36"/>
      <c r="BP494" s="36"/>
      <c r="BQ494" s="36"/>
      <c r="BR494" s="36"/>
      <c r="BS494" s="36"/>
    </row>
    <row r="495" spans="1:71" s="12" customFormat="1" ht="12.75">
      <c r="A495" s="1"/>
      <c r="C495" s="13"/>
      <c r="D495" s="13"/>
      <c r="E495" s="13"/>
      <c r="F495" s="13"/>
      <c r="G495" s="14"/>
      <c r="H495" s="6"/>
      <c r="I495" s="36"/>
      <c r="J495" s="36"/>
      <c r="K495" s="36"/>
      <c r="L495" s="36"/>
      <c r="M495" s="196"/>
      <c r="N495" s="196"/>
      <c r="O495" s="32"/>
      <c r="P495" s="32"/>
      <c r="Q495" s="32"/>
      <c r="R495" s="32"/>
      <c r="S495" s="32"/>
      <c r="T495" s="32"/>
      <c r="U495" s="32"/>
      <c r="V495" s="32"/>
      <c r="W495" s="32"/>
      <c r="X495" s="38" t="s">
        <v>3688</v>
      </c>
      <c r="Y495" s="192" t="s">
        <v>3689</v>
      </c>
      <c r="Z495" s="192" t="s">
        <v>1645</v>
      </c>
      <c r="AA495" s="192" t="s">
        <v>3691</v>
      </c>
      <c r="AB495" s="192" t="s">
        <v>3687</v>
      </c>
      <c r="AC495" s="42"/>
      <c r="AD495" s="42"/>
      <c r="AE495" s="42"/>
      <c r="AF495" s="36"/>
      <c r="AG495" s="36"/>
      <c r="AH495" s="36"/>
      <c r="AI495" s="36"/>
      <c r="AJ495" s="36"/>
      <c r="AK495" s="36"/>
      <c r="AL495" s="36"/>
      <c r="AM495" s="36"/>
      <c r="AN495" s="36"/>
      <c r="AO495" s="36"/>
      <c r="AP495" s="36"/>
      <c r="AQ495" s="36"/>
      <c r="AR495" s="36"/>
      <c r="AS495" s="36"/>
      <c r="AT495" s="36"/>
      <c r="AU495" s="36"/>
      <c r="AV495" s="36"/>
      <c r="AW495" s="36"/>
      <c r="AX495" s="36"/>
      <c r="AY495" s="36"/>
      <c r="AZ495" s="36"/>
      <c r="BA495" s="36"/>
      <c r="BB495" s="36"/>
      <c r="BC495" s="36"/>
      <c r="BD495" s="36"/>
      <c r="BE495" s="36"/>
      <c r="BF495" s="36"/>
      <c r="BG495" s="36"/>
      <c r="BH495" s="36"/>
      <c r="BI495" s="36"/>
      <c r="BJ495" s="36"/>
      <c r="BK495" s="36"/>
      <c r="BL495" s="36"/>
      <c r="BM495" s="36"/>
      <c r="BN495" s="36"/>
      <c r="BO495" s="36"/>
      <c r="BP495" s="36"/>
      <c r="BQ495" s="36"/>
      <c r="BR495" s="36"/>
      <c r="BS495" s="36"/>
    </row>
    <row r="496" spans="1:71" s="12" customFormat="1" ht="12.75">
      <c r="A496" s="1"/>
      <c r="C496" s="13"/>
      <c r="D496" s="13"/>
      <c r="E496" s="13"/>
      <c r="F496" s="13"/>
      <c r="G496" s="14"/>
      <c r="H496" s="6"/>
      <c r="I496" s="36"/>
      <c r="J496" s="36"/>
      <c r="K496" s="36"/>
      <c r="L496" s="36"/>
      <c r="M496" s="196"/>
      <c r="N496" s="196"/>
      <c r="O496" s="32"/>
      <c r="P496" s="32"/>
      <c r="Q496" s="32"/>
      <c r="R496" s="32"/>
      <c r="S496" s="32"/>
      <c r="T496" s="32"/>
      <c r="U496" s="32"/>
      <c r="V496" s="32"/>
      <c r="W496" s="32"/>
      <c r="X496" s="38" t="s">
        <v>3693</v>
      </c>
      <c r="Y496" s="192" t="s">
        <v>3694</v>
      </c>
      <c r="Z496" s="192" t="s">
        <v>3690</v>
      </c>
      <c r="AA496" s="192" t="s">
        <v>3696</v>
      </c>
      <c r="AB496" s="192" t="s">
        <v>3692</v>
      </c>
      <c r="AC496" s="42"/>
      <c r="AD496" s="42"/>
      <c r="AE496" s="42"/>
      <c r="AF496" s="36"/>
      <c r="AG496" s="36"/>
      <c r="AH496" s="36"/>
      <c r="AI496" s="36"/>
      <c r="AJ496" s="36"/>
      <c r="AK496" s="36"/>
      <c r="AL496" s="36"/>
      <c r="AM496" s="36"/>
      <c r="AN496" s="36"/>
      <c r="AO496" s="36"/>
      <c r="AP496" s="36"/>
      <c r="AQ496" s="36"/>
      <c r="AR496" s="36"/>
      <c r="AS496" s="36"/>
      <c r="AT496" s="36"/>
      <c r="AU496" s="36"/>
      <c r="AV496" s="36"/>
      <c r="AW496" s="36"/>
      <c r="AX496" s="36"/>
      <c r="AY496" s="36"/>
      <c r="AZ496" s="36"/>
      <c r="BA496" s="36"/>
      <c r="BB496" s="36"/>
      <c r="BC496" s="36"/>
      <c r="BD496" s="36"/>
      <c r="BE496" s="36"/>
      <c r="BF496" s="36"/>
      <c r="BG496" s="36"/>
      <c r="BH496" s="36"/>
      <c r="BI496" s="36"/>
      <c r="BJ496" s="36"/>
      <c r="BK496" s="36"/>
      <c r="BL496" s="36"/>
      <c r="BM496" s="36"/>
      <c r="BN496" s="36"/>
      <c r="BO496" s="36"/>
      <c r="BP496" s="36"/>
      <c r="BQ496" s="36"/>
      <c r="BR496" s="36"/>
      <c r="BS496" s="36"/>
    </row>
    <row r="497" spans="1:71" s="12" customFormat="1" ht="12.75">
      <c r="A497" s="1"/>
      <c r="C497" s="13"/>
      <c r="D497" s="13"/>
      <c r="E497" s="13"/>
      <c r="F497" s="13"/>
      <c r="G497" s="14"/>
      <c r="H497" s="6"/>
      <c r="I497" s="36"/>
      <c r="J497" s="36"/>
      <c r="K497" s="36"/>
      <c r="L497" s="36"/>
      <c r="M497" s="196"/>
      <c r="N497" s="196"/>
      <c r="O497" s="32"/>
      <c r="P497" s="32"/>
      <c r="Q497" s="32"/>
      <c r="R497" s="32"/>
      <c r="S497" s="32"/>
      <c r="T497" s="32"/>
      <c r="U497" s="32"/>
      <c r="V497" s="32"/>
      <c r="W497" s="32"/>
      <c r="X497" s="38" t="s">
        <v>3698</v>
      </c>
      <c r="Y497" s="192" t="s">
        <v>27</v>
      </c>
      <c r="Z497" s="192" t="s">
        <v>3695</v>
      </c>
      <c r="AA497" s="192" t="s">
        <v>29</v>
      </c>
      <c r="AB497" s="192" t="s">
        <v>3697</v>
      </c>
      <c r="AC497" s="42"/>
      <c r="AD497" s="42"/>
      <c r="AE497" s="42"/>
      <c r="AF497" s="36"/>
      <c r="AG497" s="36"/>
      <c r="AH497" s="36"/>
      <c r="AI497" s="36"/>
      <c r="AJ497" s="36"/>
      <c r="AK497" s="36"/>
      <c r="AL497" s="36"/>
      <c r="AM497" s="36"/>
      <c r="AN497" s="36"/>
      <c r="AO497" s="36"/>
      <c r="AP497" s="36"/>
      <c r="AQ497" s="36"/>
      <c r="AR497" s="36"/>
      <c r="AS497" s="36"/>
      <c r="AT497" s="36"/>
      <c r="AU497" s="36"/>
      <c r="AV497" s="36"/>
      <c r="AW497" s="36"/>
      <c r="AX497" s="36"/>
      <c r="AY497" s="36"/>
      <c r="AZ497" s="36"/>
      <c r="BA497" s="36"/>
      <c r="BB497" s="36"/>
      <c r="BC497" s="36"/>
      <c r="BD497" s="36"/>
      <c r="BE497" s="36"/>
      <c r="BF497" s="36"/>
      <c r="BG497" s="36"/>
      <c r="BH497" s="36"/>
      <c r="BI497" s="36"/>
      <c r="BJ497" s="36"/>
      <c r="BK497" s="36"/>
      <c r="BL497" s="36"/>
      <c r="BM497" s="36"/>
      <c r="BN497" s="36"/>
      <c r="BO497" s="36"/>
      <c r="BP497" s="36"/>
      <c r="BQ497" s="36"/>
      <c r="BR497" s="36"/>
      <c r="BS497" s="36"/>
    </row>
    <row r="498" spans="1:71" s="12" customFormat="1" ht="12.75">
      <c r="A498" s="1"/>
      <c r="C498" s="13"/>
      <c r="D498" s="13"/>
      <c r="E498" s="13"/>
      <c r="F498" s="13"/>
      <c r="G498" s="14"/>
      <c r="H498" s="6"/>
      <c r="I498" s="36"/>
      <c r="J498" s="36"/>
      <c r="K498" s="36"/>
      <c r="L498" s="36"/>
      <c r="M498" s="196"/>
      <c r="N498" s="196"/>
      <c r="O498" s="32"/>
      <c r="P498" s="32"/>
      <c r="Q498" s="32"/>
      <c r="R498" s="32"/>
      <c r="S498" s="32"/>
      <c r="T498" s="32"/>
      <c r="U498" s="32"/>
      <c r="V498" s="32"/>
      <c r="W498" s="32"/>
      <c r="X498" s="38" t="s">
        <v>31</v>
      </c>
      <c r="Y498" s="192" t="s">
        <v>32</v>
      </c>
      <c r="Z498" s="192" t="s">
        <v>28</v>
      </c>
      <c r="AA498" s="192" t="s">
        <v>34</v>
      </c>
      <c r="AB498" s="192" t="s">
        <v>30</v>
      </c>
      <c r="AC498" s="42"/>
      <c r="AD498" s="42"/>
      <c r="AE498" s="42"/>
      <c r="AF498" s="36"/>
      <c r="AG498" s="36"/>
      <c r="AH498" s="36"/>
      <c r="AI498" s="36"/>
      <c r="AJ498" s="36"/>
      <c r="AK498" s="36"/>
      <c r="AL498" s="36"/>
      <c r="AM498" s="36"/>
      <c r="AN498" s="36"/>
      <c r="AO498" s="36"/>
      <c r="AP498" s="36"/>
      <c r="AQ498" s="36"/>
      <c r="AR498" s="36"/>
      <c r="AS498" s="36"/>
      <c r="AT498" s="36"/>
      <c r="AU498" s="36"/>
      <c r="AV498" s="36"/>
      <c r="AW498" s="36"/>
      <c r="AX498" s="36"/>
      <c r="AY498" s="36"/>
      <c r="AZ498" s="36"/>
      <c r="BA498" s="36"/>
      <c r="BB498" s="36"/>
      <c r="BC498" s="36"/>
      <c r="BD498" s="36"/>
      <c r="BE498" s="36"/>
      <c r="BF498" s="36"/>
      <c r="BG498" s="36"/>
      <c r="BH498" s="36"/>
      <c r="BI498" s="36"/>
      <c r="BJ498" s="36"/>
      <c r="BK498" s="36"/>
      <c r="BL498" s="36"/>
      <c r="BM498" s="36"/>
      <c r="BN498" s="36"/>
      <c r="BO498" s="36"/>
      <c r="BP498" s="36"/>
      <c r="BQ498" s="36"/>
      <c r="BR498" s="36"/>
      <c r="BS498" s="36"/>
    </row>
    <row r="499" spans="1:71" s="12" customFormat="1" ht="12.75">
      <c r="A499" s="1"/>
      <c r="C499" s="13"/>
      <c r="D499" s="13"/>
      <c r="E499" s="13"/>
      <c r="F499" s="13"/>
      <c r="G499" s="14"/>
      <c r="H499" s="6"/>
      <c r="I499" s="36"/>
      <c r="J499" s="36"/>
      <c r="K499" s="36"/>
      <c r="L499" s="36"/>
      <c r="M499" s="196"/>
      <c r="N499" s="196"/>
      <c r="O499" s="32"/>
      <c r="P499" s="32"/>
      <c r="Q499" s="32"/>
      <c r="R499" s="32"/>
      <c r="S499" s="32"/>
      <c r="T499" s="32"/>
      <c r="U499" s="32"/>
      <c r="V499" s="32"/>
      <c r="W499" s="32"/>
      <c r="X499" s="38" t="s">
        <v>979</v>
      </c>
      <c r="Y499" s="192" t="s">
        <v>980</v>
      </c>
      <c r="Z499" s="192" t="s">
        <v>33</v>
      </c>
      <c r="AA499" s="192" t="s">
        <v>981</v>
      </c>
      <c r="AB499" s="192" t="s">
        <v>35</v>
      </c>
      <c r="AC499" s="42"/>
      <c r="AD499" s="42"/>
      <c r="AE499" s="42"/>
      <c r="AF499" s="36"/>
      <c r="AG499" s="36"/>
      <c r="AH499" s="36"/>
      <c r="AI499" s="36"/>
      <c r="AJ499" s="36"/>
      <c r="AK499" s="36"/>
      <c r="AL499" s="36"/>
      <c r="AM499" s="36"/>
      <c r="AN499" s="36"/>
      <c r="AO499" s="36"/>
      <c r="AP499" s="36"/>
      <c r="AQ499" s="36"/>
      <c r="AR499" s="36"/>
      <c r="AS499" s="36"/>
      <c r="AT499" s="36"/>
      <c r="AU499" s="36"/>
      <c r="AV499" s="36"/>
      <c r="AW499" s="36"/>
      <c r="AX499" s="36"/>
      <c r="AY499" s="36"/>
      <c r="AZ499" s="36"/>
      <c r="BA499" s="36"/>
      <c r="BB499" s="36"/>
      <c r="BC499" s="36"/>
      <c r="BD499" s="36"/>
      <c r="BE499" s="36"/>
      <c r="BF499" s="36"/>
      <c r="BG499" s="36"/>
      <c r="BH499" s="36"/>
      <c r="BI499" s="36"/>
      <c r="BJ499" s="36"/>
      <c r="BK499" s="36"/>
      <c r="BL499" s="36"/>
      <c r="BM499" s="36"/>
      <c r="BN499" s="36"/>
      <c r="BO499" s="36"/>
      <c r="BP499" s="36"/>
      <c r="BQ499" s="36"/>
      <c r="BR499" s="36"/>
      <c r="BS499" s="36"/>
    </row>
    <row r="500" spans="1:71" s="12" customFormat="1" ht="12.75">
      <c r="A500" s="1"/>
      <c r="C500" s="13"/>
      <c r="D500" s="13"/>
      <c r="E500" s="13"/>
      <c r="F500" s="13"/>
      <c r="G500" s="14"/>
      <c r="H500" s="6"/>
      <c r="I500" s="36"/>
      <c r="J500" s="36"/>
      <c r="K500" s="36"/>
      <c r="L500" s="36"/>
      <c r="M500" s="196"/>
      <c r="N500" s="196"/>
      <c r="O500" s="32"/>
      <c r="P500" s="32"/>
      <c r="Q500" s="32"/>
      <c r="R500" s="32"/>
      <c r="S500" s="32"/>
      <c r="T500" s="32"/>
      <c r="U500" s="32"/>
      <c r="V500" s="32"/>
      <c r="W500" s="32"/>
      <c r="X500" s="38" t="s">
        <v>983</v>
      </c>
      <c r="Y500" s="192" t="s">
        <v>984</v>
      </c>
      <c r="Z500" s="192" t="s">
        <v>1646</v>
      </c>
      <c r="AA500" s="192" t="s">
        <v>985</v>
      </c>
      <c r="AB500" s="192" t="s">
        <v>982</v>
      </c>
      <c r="AC500" s="42"/>
      <c r="AD500" s="42"/>
      <c r="AE500" s="42"/>
      <c r="AF500" s="36"/>
      <c r="AG500" s="36"/>
      <c r="AH500" s="36"/>
      <c r="AI500" s="36"/>
      <c r="AJ500" s="36"/>
      <c r="AK500" s="36"/>
      <c r="AL500" s="36"/>
      <c r="AM500" s="36"/>
      <c r="AN500" s="36"/>
      <c r="AO500" s="36"/>
      <c r="AP500" s="36"/>
      <c r="AQ500" s="36"/>
      <c r="AR500" s="36"/>
      <c r="AS500" s="36"/>
      <c r="AT500" s="36"/>
      <c r="AU500" s="36"/>
      <c r="AV500" s="36"/>
      <c r="AW500" s="36"/>
      <c r="AX500" s="36"/>
      <c r="AY500" s="36"/>
      <c r="AZ500" s="36"/>
      <c r="BA500" s="36"/>
      <c r="BB500" s="36"/>
      <c r="BC500" s="36"/>
      <c r="BD500" s="36"/>
      <c r="BE500" s="36"/>
      <c r="BF500" s="36"/>
      <c r="BG500" s="36"/>
      <c r="BH500" s="36"/>
      <c r="BI500" s="36"/>
      <c r="BJ500" s="36"/>
      <c r="BK500" s="36"/>
      <c r="BL500" s="36"/>
      <c r="BM500" s="36"/>
      <c r="BN500" s="36"/>
      <c r="BO500" s="36"/>
      <c r="BP500" s="36"/>
      <c r="BQ500" s="36"/>
      <c r="BR500" s="36"/>
      <c r="BS500" s="36"/>
    </row>
    <row r="501" spans="1:71" s="12" customFormat="1" ht="12.75">
      <c r="A501" s="1"/>
      <c r="C501" s="13"/>
      <c r="D501" s="13"/>
      <c r="E501" s="13"/>
      <c r="F501" s="13"/>
      <c r="G501" s="14"/>
      <c r="H501" s="6"/>
      <c r="I501" s="36"/>
      <c r="J501" s="36"/>
      <c r="K501" s="36"/>
      <c r="L501" s="36"/>
      <c r="M501" s="196"/>
      <c r="N501" s="196"/>
      <c r="O501" s="32"/>
      <c r="P501" s="32"/>
      <c r="Q501" s="32"/>
      <c r="R501" s="32"/>
      <c r="S501" s="32"/>
      <c r="T501" s="32"/>
      <c r="U501" s="32"/>
      <c r="V501" s="32"/>
      <c r="W501" s="32"/>
      <c r="X501" s="38" t="s">
        <v>987</v>
      </c>
      <c r="Y501" s="192" t="s">
        <v>988</v>
      </c>
      <c r="Z501" s="192" t="s">
        <v>1647</v>
      </c>
      <c r="AA501" s="192" t="s">
        <v>990</v>
      </c>
      <c r="AB501" s="192" t="s">
        <v>986</v>
      </c>
      <c r="AC501" s="42"/>
      <c r="AD501" s="42"/>
      <c r="AE501" s="42"/>
      <c r="AF501" s="36"/>
      <c r="AG501" s="36"/>
      <c r="AH501" s="36"/>
      <c r="AI501" s="36"/>
      <c r="AJ501" s="36"/>
      <c r="AK501" s="36"/>
      <c r="AL501" s="36"/>
      <c r="AM501" s="36"/>
      <c r="AN501" s="36"/>
      <c r="AO501" s="36"/>
      <c r="AP501" s="36"/>
      <c r="AQ501" s="36"/>
      <c r="AR501" s="36"/>
      <c r="AS501" s="36"/>
      <c r="AT501" s="36"/>
      <c r="AU501" s="36"/>
      <c r="AV501" s="36"/>
      <c r="AW501" s="36"/>
      <c r="AX501" s="36"/>
      <c r="AY501" s="36"/>
      <c r="AZ501" s="36"/>
      <c r="BA501" s="36"/>
      <c r="BB501" s="36"/>
      <c r="BC501" s="36"/>
      <c r="BD501" s="36"/>
      <c r="BE501" s="36"/>
      <c r="BF501" s="36"/>
      <c r="BG501" s="36"/>
      <c r="BH501" s="36"/>
      <c r="BI501" s="36"/>
      <c r="BJ501" s="36"/>
      <c r="BK501" s="36"/>
      <c r="BL501" s="36"/>
      <c r="BM501" s="36"/>
      <c r="BN501" s="36"/>
      <c r="BO501" s="36"/>
      <c r="BP501" s="36"/>
      <c r="BQ501" s="36"/>
      <c r="BR501" s="36"/>
      <c r="BS501" s="36"/>
    </row>
    <row r="502" spans="1:71" s="12" customFormat="1" ht="12.75">
      <c r="A502" s="1"/>
      <c r="C502" s="13"/>
      <c r="D502" s="13"/>
      <c r="E502" s="13"/>
      <c r="F502" s="13"/>
      <c r="G502" s="14"/>
      <c r="H502" s="6"/>
      <c r="I502" s="36"/>
      <c r="J502" s="36"/>
      <c r="K502" s="36"/>
      <c r="L502" s="36"/>
      <c r="M502" s="196"/>
      <c r="N502" s="196"/>
      <c r="O502" s="32"/>
      <c r="P502" s="32"/>
      <c r="Q502" s="32"/>
      <c r="R502" s="32"/>
      <c r="S502" s="32"/>
      <c r="T502" s="32"/>
      <c r="U502" s="32"/>
      <c r="V502" s="32"/>
      <c r="W502" s="32"/>
      <c r="X502" s="38" t="s">
        <v>2390</v>
      </c>
      <c r="Y502" s="192" t="s">
        <v>2391</v>
      </c>
      <c r="Z502" s="192" t="s">
        <v>989</v>
      </c>
      <c r="AA502" s="192" t="s">
        <v>2393</v>
      </c>
      <c r="AB502" s="192" t="s">
        <v>2389</v>
      </c>
      <c r="AC502" s="42"/>
      <c r="AD502" s="42"/>
      <c r="AE502" s="42"/>
      <c r="AF502" s="36"/>
      <c r="AG502" s="36"/>
      <c r="AH502" s="36"/>
      <c r="AI502" s="36"/>
      <c r="AJ502" s="36"/>
      <c r="AK502" s="36"/>
      <c r="AL502" s="36"/>
      <c r="AM502" s="36"/>
      <c r="AN502" s="36"/>
      <c r="AO502" s="36"/>
      <c r="AP502" s="36"/>
      <c r="AQ502" s="36"/>
      <c r="AR502" s="36"/>
      <c r="AS502" s="36"/>
      <c r="AT502" s="36"/>
      <c r="AU502" s="36"/>
      <c r="AV502" s="36"/>
      <c r="AW502" s="36"/>
      <c r="AX502" s="36"/>
      <c r="AY502" s="36"/>
      <c r="AZ502" s="36"/>
      <c r="BA502" s="36"/>
      <c r="BB502" s="36"/>
      <c r="BC502" s="36"/>
      <c r="BD502" s="36"/>
      <c r="BE502" s="36"/>
      <c r="BF502" s="36"/>
      <c r="BG502" s="36"/>
      <c r="BH502" s="36"/>
      <c r="BI502" s="36"/>
      <c r="BJ502" s="36"/>
      <c r="BK502" s="36"/>
      <c r="BL502" s="36"/>
      <c r="BM502" s="36"/>
      <c r="BN502" s="36"/>
      <c r="BO502" s="36"/>
      <c r="BP502" s="36"/>
      <c r="BQ502" s="36"/>
      <c r="BR502" s="36"/>
      <c r="BS502" s="36"/>
    </row>
    <row r="503" spans="1:71" s="12" customFormat="1" ht="12.75">
      <c r="A503" s="1"/>
      <c r="C503" s="13"/>
      <c r="D503" s="13"/>
      <c r="E503" s="13"/>
      <c r="F503" s="13"/>
      <c r="G503" s="14"/>
      <c r="H503" s="6"/>
      <c r="I503" s="36"/>
      <c r="J503" s="36"/>
      <c r="K503" s="36"/>
      <c r="L503" s="36"/>
      <c r="M503" s="196"/>
      <c r="N503" s="196"/>
      <c r="O503" s="32"/>
      <c r="P503" s="32"/>
      <c r="Q503" s="32"/>
      <c r="R503" s="32"/>
      <c r="S503" s="32"/>
      <c r="T503" s="32"/>
      <c r="U503" s="32"/>
      <c r="V503" s="32"/>
      <c r="W503" s="32"/>
      <c r="X503" s="38" t="s">
        <v>1613</v>
      </c>
      <c r="Y503" s="192" t="s">
        <v>2547</v>
      </c>
      <c r="Z503" s="192" t="s">
        <v>2392</v>
      </c>
      <c r="AA503" s="192" t="s">
        <v>1151</v>
      </c>
      <c r="AB503" s="192" t="s">
        <v>2394</v>
      </c>
      <c r="AC503" s="42"/>
      <c r="AD503" s="42"/>
      <c r="AE503" s="42"/>
      <c r="AF503" s="36"/>
      <c r="AG503" s="36"/>
      <c r="AH503" s="36"/>
      <c r="AI503" s="36"/>
      <c r="AJ503" s="36"/>
      <c r="AK503" s="36"/>
      <c r="AL503" s="36"/>
      <c r="AM503" s="36"/>
      <c r="AN503" s="36"/>
      <c r="AO503" s="36"/>
      <c r="AP503" s="36"/>
      <c r="AQ503" s="36"/>
      <c r="AR503" s="36"/>
      <c r="AS503" s="36"/>
      <c r="AT503" s="36"/>
      <c r="AU503" s="36"/>
      <c r="AV503" s="36"/>
      <c r="AW503" s="36"/>
      <c r="AX503" s="36"/>
      <c r="AY503" s="36"/>
      <c r="AZ503" s="36"/>
      <c r="BA503" s="36"/>
      <c r="BB503" s="36"/>
      <c r="BC503" s="36"/>
      <c r="BD503" s="36"/>
      <c r="BE503" s="36"/>
      <c r="BF503" s="36"/>
      <c r="BG503" s="36"/>
      <c r="BH503" s="36"/>
      <c r="BI503" s="36"/>
      <c r="BJ503" s="36"/>
      <c r="BK503" s="36"/>
      <c r="BL503" s="36"/>
      <c r="BM503" s="36"/>
      <c r="BN503" s="36"/>
      <c r="BO503" s="36"/>
      <c r="BP503" s="36"/>
      <c r="BQ503" s="36"/>
      <c r="BR503" s="36"/>
      <c r="BS503" s="36"/>
    </row>
    <row r="504" spans="1:71" s="12" customFormat="1" ht="12.75">
      <c r="A504" s="1"/>
      <c r="C504" s="13"/>
      <c r="D504" s="13"/>
      <c r="E504" s="13"/>
      <c r="F504" s="13"/>
      <c r="G504" s="14"/>
      <c r="H504" s="6"/>
      <c r="I504" s="36"/>
      <c r="J504" s="36"/>
      <c r="K504" s="36"/>
      <c r="L504" s="36"/>
      <c r="M504" s="196"/>
      <c r="N504" s="196"/>
      <c r="O504" s="32"/>
      <c r="P504" s="32"/>
      <c r="Q504" s="32"/>
      <c r="R504" s="32"/>
      <c r="S504" s="32"/>
      <c r="T504" s="32"/>
      <c r="U504" s="32"/>
      <c r="V504" s="32"/>
      <c r="W504" s="32"/>
      <c r="X504" s="38" t="s">
        <v>3514</v>
      </c>
      <c r="Y504" s="192" t="s">
        <v>3515</v>
      </c>
      <c r="Z504" s="192" t="s">
        <v>1150</v>
      </c>
      <c r="AA504" s="192" t="s">
        <v>3517</v>
      </c>
      <c r="AB504" s="192" t="s">
        <v>1152</v>
      </c>
      <c r="AC504" s="42"/>
      <c r="AD504" s="42"/>
      <c r="AE504" s="42"/>
      <c r="AF504" s="36"/>
      <c r="AG504" s="36"/>
      <c r="AH504" s="36"/>
      <c r="AI504" s="36"/>
      <c r="AJ504" s="36"/>
      <c r="AK504" s="36"/>
      <c r="AL504" s="36"/>
      <c r="AM504" s="36"/>
      <c r="AN504" s="36"/>
      <c r="AO504" s="36"/>
      <c r="AP504" s="36"/>
      <c r="AQ504" s="36"/>
      <c r="AR504" s="36"/>
      <c r="AS504" s="36"/>
      <c r="AT504" s="36"/>
      <c r="AU504" s="36"/>
      <c r="AV504" s="36"/>
      <c r="AW504" s="36"/>
      <c r="AX504" s="36"/>
      <c r="AY504" s="36"/>
      <c r="AZ504" s="36"/>
      <c r="BA504" s="36"/>
      <c r="BB504" s="36"/>
      <c r="BC504" s="36"/>
      <c r="BD504" s="36"/>
      <c r="BE504" s="36"/>
      <c r="BF504" s="36"/>
      <c r="BG504" s="36"/>
      <c r="BH504" s="36"/>
      <c r="BI504" s="36"/>
      <c r="BJ504" s="36"/>
      <c r="BK504" s="36"/>
      <c r="BL504" s="36"/>
      <c r="BM504" s="36"/>
      <c r="BN504" s="36"/>
      <c r="BO504" s="36"/>
      <c r="BP504" s="36"/>
      <c r="BQ504" s="36"/>
      <c r="BR504" s="36"/>
      <c r="BS504" s="36"/>
    </row>
    <row r="505" spans="1:71" s="12" customFormat="1" ht="12.75">
      <c r="A505" s="1"/>
      <c r="C505" s="13"/>
      <c r="D505" s="13"/>
      <c r="E505" s="13"/>
      <c r="F505" s="13"/>
      <c r="G505" s="14"/>
      <c r="H505" s="6"/>
      <c r="I505" s="36"/>
      <c r="J505" s="36"/>
      <c r="K505" s="36"/>
      <c r="L505" s="36"/>
      <c r="M505" s="196"/>
      <c r="N505" s="196"/>
      <c r="O505" s="32"/>
      <c r="P505" s="32"/>
      <c r="Q505" s="32"/>
      <c r="R505" s="32"/>
      <c r="S505" s="32"/>
      <c r="T505" s="32"/>
      <c r="U505" s="32"/>
      <c r="V505" s="32"/>
      <c r="W505" s="32"/>
      <c r="X505" s="38" t="s">
        <v>358</v>
      </c>
      <c r="Y505" s="192" t="s">
        <v>359</v>
      </c>
      <c r="Z505" s="192" t="s">
        <v>3516</v>
      </c>
      <c r="AA505" s="192" t="s">
        <v>361</v>
      </c>
      <c r="AB505" s="192" t="s">
        <v>357</v>
      </c>
      <c r="AC505" s="42"/>
      <c r="AD505" s="42"/>
      <c r="AE505" s="42"/>
      <c r="AF505" s="36"/>
      <c r="AG505" s="36"/>
      <c r="AH505" s="36"/>
      <c r="AI505" s="36"/>
      <c r="AJ505" s="36"/>
      <c r="AK505" s="36"/>
      <c r="AL505" s="36"/>
      <c r="AM505" s="36"/>
      <c r="AN505" s="36"/>
      <c r="AO505" s="36"/>
      <c r="AP505" s="36"/>
      <c r="AQ505" s="36"/>
      <c r="AR505" s="36"/>
      <c r="AS505" s="36"/>
      <c r="AT505" s="36"/>
      <c r="AU505" s="36"/>
      <c r="AV505" s="36"/>
      <c r="AW505" s="36"/>
      <c r="AX505" s="36"/>
      <c r="AY505" s="36"/>
      <c r="AZ505" s="36"/>
      <c r="BA505" s="36"/>
      <c r="BB505" s="36"/>
      <c r="BC505" s="36"/>
      <c r="BD505" s="36"/>
      <c r="BE505" s="36"/>
      <c r="BF505" s="36"/>
      <c r="BG505" s="36"/>
      <c r="BH505" s="36"/>
      <c r="BI505" s="36"/>
      <c r="BJ505" s="36"/>
      <c r="BK505" s="36"/>
      <c r="BL505" s="36"/>
      <c r="BM505" s="36"/>
      <c r="BN505" s="36"/>
      <c r="BO505" s="36"/>
      <c r="BP505" s="36"/>
      <c r="BQ505" s="36"/>
      <c r="BR505" s="36"/>
      <c r="BS505" s="36"/>
    </row>
    <row r="506" spans="1:71" s="12" customFormat="1" ht="12.75">
      <c r="A506" s="1"/>
      <c r="C506" s="13"/>
      <c r="D506" s="13"/>
      <c r="E506" s="13"/>
      <c r="F506" s="13"/>
      <c r="G506" s="14"/>
      <c r="H506" s="6"/>
      <c r="I506" s="36"/>
      <c r="J506" s="36"/>
      <c r="K506" s="36"/>
      <c r="L506" s="36"/>
      <c r="M506" s="196"/>
      <c r="N506" s="196"/>
      <c r="O506" s="32"/>
      <c r="P506" s="32"/>
      <c r="Q506" s="32"/>
      <c r="R506" s="32"/>
      <c r="S506" s="32"/>
      <c r="T506" s="32"/>
      <c r="U506" s="32"/>
      <c r="V506" s="32"/>
      <c r="W506" s="32"/>
      <c r="X506" s="38" t="s">
        <v>363</v>
      </c>
      <c r="Y506" s="192" t="s">
        <v>364</v>
      </c>
      <c r="Z506" s="192" t="s">
        <v>360</v>
      </c>
      <c r="AA506" s="192" t="s">
        <v>2100</v>
      </c>
      <c r="AB506" s="192" t="s">
        <v>362</v>
      </c>
      <c r="AC506" s="42"/>
      <c r="AD506" s="42"/>
      <c r="AE506" s="42"/>
      <c r="AF506" s="36"/>
      <c r="AG506" s="36"/>
      <c r="AH506" s="36"/>
      <c r="AI506" s="36"/>
      <c r="AJ506" s="36"/>
      <c r="AK506" s="36"/>
      <c r="AL506" s="36"/>
      <c r="AM506" s="36"/>
      <c r="AN506" s="36"/>
      <c r="AO506" s="36"/>
      <c r="AP506" s="36"/>
      <c r="AQ506" s="36"/>
      <c r="AR506" s="36"/>
      <c r="AS506" s="36"/>
      <c r="AT506" s="36"/>
      <c r="AU506" s="36"/>
      <c r="AV506" s="36"/>
      <c r="AW506" s="36"/>
      <c r="AX506" s="36"/>
      <c r="AY506" s="36"/>
      <c r="AZ506" s="36"/>
      <c r="BA506" s="36"/>
      <c r="BB506" s="36"/>
      <c r="BC506" s="36"/>
      <c r="BD506" s="36"/>
      <c r="BE506" s="36"/>
      <c r="BF506" s="36"/>
      <c r="BG506" s="36"/>
      <c r="BH506" s="36"/>
      <c r="BI506" s="36"/>
      <c r="BJ506" s="36"/>
      <c r="BK506" s="36"/>
      <c r="BL506" s="36"/>
      <c r="BM506" s="36"/>
      <c r="BN506" s="36"/>
      <c r="BO506" s="36"/>
      <c r="BP506" s="36"/>
      <c r="BQ506" s="36"/>
      <c r="BR506" s="36"/>
      <c r="BS506" s="36"/>
    </row>
    <row r="507" spans="1:71" s="12" customFormat="1" ht="12.75">
      <c r="A507" s="1"/>
      <c r="C507" s="13"/>
      <c r="D507" s="13"/>
      <c r="E507" s="13"/>
      <c r="F507" s="13"/>
      <c r="G507" s="14"/>
      <c r="H507" s="6"/>
      <c r="I507" s="36"/>
      <c r="J507" s="36"/>
      <c r="K507" s="36"/>
      <c r="L507" s="36"/>
      <c r="M507" s="196"/>
      <c r="N507" s="196"/>
      <c r="O507" s="32"/>
      <c r="P507" s="32"/>
      <c r="Q507" s="32"/>
      <c r="R507" s="32"/>
      <c r="S507" s="32"/>
      <c r="T507" s="32"/>
      <c r="U507" s="32"/>
      <c r="V507" s="32"/>
      <c r="W507" s="32"/>
      <c r="X507" s="38" t="s">
        <v>2102</v>
      </c>
      <c r="Y507" s="192" t="s">
        <v>2103</v>
      </c>
      <c r="Z507" s="192" t="s">
        <v>365</v>
      </c>
      <c r="AA507" s="192" t="s">
        <v>2105</v>
      </c>
      <c r="AB507" s="192" t="s">
        <v>2101</v>
      </c>
      <c r="AC507" s="42"/>
      <c r="AD507" s="42"/>
      <c r="AE507" s="42"/>
      <c r="AF507" s="36"/>
      <c r="AG507" s="36"/>
      <c r="AH507" s="36"/>
      <c r="AI507" s="36"/>
      <c r="AJ507" s="36"/>
      <c r="AK507" s="36"/>
      <c r="AL507" s="36"/>
      <c r="AM507" s="36"/>
      <c r="AN507" s="36"/>
      <c r="AO507" s="36"/>
      <c r="AP507" s="36"/>
      <c r="AQ507" s="36"/>
      <c r="AR507" s="36"/>
      <c r="AS507" s="36"/>
      <c r="AT507" s="36"/>
      <c r="AU507" s="36"/>
      <c r="AV507" s="36"/>
      <c r="AW507" s="36"/>
      <c r="AX507" s="36"/>
      <c r="AY507" s="36"/>
      <c r="AZ507" s="36"/>
      <c r="BA507" s="36"/>
      <c r="BB507" s="36"/>
      <c r="BC507" s="36"/>
      <c r="BD507" s="36"/>
      <c r="BE507" s="36"/>
      <c r="BF507" s="36"/>
      <c r="BG507" s="36"/>
      <c r="BH507" s="36"/>
      <c r="BI507" s="36"/>
      <c r="BJ507" s="36"/>
      <c r="BK507" s="36"/>
      <c r="BL507" s="36"/>
      <c r="BM507" s="36"/>
      <c r="BN507" s="36"/>
      <c r="BO507" s="36"/>
      <c r="BP507" s="36"/>
      <c r="BQ507" s="36"/>
      <c r="BR507" s="36"/>
      <c r="BS507" s="36"/>
    </row>
    <row r="508" spans="1:71" s="12" customFormat="1" ht="12.75">
      <c r="A508" s="1"/>
      <c r="C508" s="13"/>
      <c r="D508" s="13"/>
      <c r="E508" s="13"/>
      <c r="F508" s="13"/>
      <c r="G508" s="14"/>
      <c r="H508" s="6"/>
      <c r="I508" s="36"/>
      <c r="J508" s="36"/>
      <c r="K508" s="36"/>
      <c r="L508" s="36"/>
      <c r="M508" s="196"/>
      <c r="N508" s="196"/>
      <c r="O508" s="32"/>
      <c r="P508" s="32"/>
      <c r="Q508" s="32"/>
      <c r="R508" s="32"/>
      <c r="S508" s="32"/>
      <c r="T508" s="32"/>
      <c r="U508" s="32"/>
      <c r="V508" s="32"/>
      <c r="W508" s="32"/>
      <c r="X508" s="38" t="s">
        <v>2107</v>
      </c>
      <c r="Y508" s="192" t="s">
        <v>2108</v>
      </c>
      <c r="Z508" s="192" t="s">
        <v>2104</v>
      </c>
      <c r="AA508" s="192" t="s">
        <v>2110</v>
      </c>
      <c r="AB508" s="192" t="s">
        <v>2106</v>
      </c>
      <c r="AC508" s="42"/>
      <c r="AD508" s="42"/>
      <c r="AE508" s="42"/>
      <c r="AF508" s="36"/>
      <c r="AG508" s="36"/>
      <c r="AH508" s="36"/>
      <c r="AI508" s="36"/>
      <c r="AJ508" s="36"/>
      <c r="AK508" s="36"/>
      <c r="AL508" s="36"/>
      <c r="AM508" s="36"/>
      <c r="AN508" s="36"/>
      <c r="AO508" s="36"/>
      <c r="AP508" s="36"/>
      <c r="AQ508" s="36"/>
      <c r="AR508" s="36"/>
      <c r="AS508" s="36"/>
      <c r="AT508" s="36"/>
      <c r="AU508" s="36"/>
      <c r="AV508" s="36"/>
      <c r="AW508" s="36"/>
      <c r="AX508" s="36"/>
      <c r="AY508" s="36"/>
      <c r="AZ508" s="36"/>
      <c r="BA508" s="36"/>
      <c r="BB508" s="36"/>
      <c r="BC508" s="36"/>
      <c r="BD508" s="36"/>
      <c r="BE508" s="36"/>
      <c r="BF508" s="36"/>
      <c r="BG508" s="36"/>
      <c r="BH508" s="36"/>
      <c r="BI508" s="36"/>
      <c r="BJ508" s="36"/>
      <c r="BK508" s="36"/>
      <c r="BL508" s="36"/>
      <c r="BM508" s="36"/>
      <c r="BN508" s="36"/>
      <c r="BO508" s="36"/>
      <c r="BP508" s="36"/>
      <c r="BQ508" s="36"/>
      <c r="BR508" s="36"/>
      <c r="BS508" s="36"/>
    </row>
    <row r="509" spans="1:71" s="12" customFormat="1" ht="12.75">
      <c r="A509" s="1"/>
      <c r="C509" s="13"/>
      <c r="D509" s="13"/>
      <c r="E509" s="13"/>
      <c r="F509" s="13"/>
      <c r="G509" s="14"/>
      <c r="H509" s="6"/>
      <c r="I509" s="36"/>
      <c r="J509" s="36"/>
      <c r="K509" s="36"/>
      <c r="L509" s="36"/>
      <c r="M509" s="196"/>
      <c r="N509" s="196"/>
      <c r="O509" s="32"/>
      <c r="P509" s="32"/>
      <c r="Q509" s="32"/>
      <c r="R509" s="32"/>
      <c r="S509" s="32"/>
      <c r="T509" s="32"/>
      <c r="U509" s="32"/>
      <c r="V509" s="32"/>
      <c r="W509" s="32"/>
      <c r="X509" s="38" t="s">
        <v>2112</v>
      </c>
      <c r="Y509" s="192" t="s">
        <v>2113</v>
      </c>
      <c r="Z509" s="192" t="s">
        <v>2109</v>
      </c>
      <c r="AA509" s="42"/>
      <c r="AB509" s="192" t="s">
        <v>2111</v>
      </c>
      <c r="AC509" s="42"/>
      <c r="AD509" s="42"/>
      <c r="AE509" s="42"/>
      <c r="AF509" s="36"/>
      <c r="AG509" s="36"/>
      <c r="AH509" s="36"/>
      <c r="AI509" s="36"/>
      <c r="AJ509" s="36"/>
      <c r="AK509" s="36"/>
      <c r="AL509" s="36"/>
      <c r="AM509" s="36"/>
      <c r="AN509" s="36"/>
      <c r="AO509" s="36"/>
      <c r="AP509" s="36"/>
      <c r="AQ509" s="36"/>
      <c r="AR509" s="36"/>
      <c r="AS509" s="36"/>
      <c r="AT509" s="36"/>
      <c r="AU509" s="36"/>
      <c r="AV509" s="36"/>
      <c r="AW509" s="36"/>
      <c r="AX509" s="36"/>
      <c r="AY509" s="36"/>
      <c r="AZ509" s="36"/>
      <c r="BA509" s="36"/>
      <c r="BB509" s="36"/>
      <c r="BC509" s="36"/>
      <c r="BD509" s="36"/>
      <c r="BE509" s="36"/>
      <c r="BF509" s="36"/>
      <c r="BG509" s="36"/>
      <c r="BH509" s="36"/>
      <c r="BI509" s="36"/>
      <c r="BJ509" s="36"/>
      <c r="BK509" s="36"/>
      <c r="BL509" s="36"/>
      <c r="BM509" s="36"/>
      <c r="BN509" s="36"/>
      <c r="BO509" s="36"/>
      <c r="BP509" s="36"/>
      <c r="BQ509" s="36"/>
      <c r="BR509" s="36"/>
      <c r="BS509" s="36"/>
    </row>
    <row r="510" spans="1:71" s="12" customFormat="1" ht="12.75">
      <c r="A510" s="1"/>
      <c r="C510" s="13"/>
      <c r="D510" s="13"/>
      <c r="E510" s="13"/>
      <c r="F510" s="13"/>
      <c r="G510" s="14"/>
      <c r="H510" s="6"/>
      <c r="I510" s="36"/>
      <c r="J510" s="36"/>
      <c r="K510" s="36"/>
      <c r="L510" s="36"/>
      <c r="M510" s="196"/>
      <c r="N510" s="196"/>
      <c r="O510" s="32"/>
      <c r="P510" s="32"/>
      <c r="Q510" s="32"/>
      <c r="R510" s="32"/>
      <c r="S510" s="32"/>
      <c r="T510" s="32"/>
      <c r="U510" s="32"/>
      <c r="V510" s="32"/>
      <c r="W510" s="32"/>
      <c r="X510" s="38" t="s">
        <v>2116</v>
      </c>
      <c r="Y510" s="192" t="s">
        <v>2117</v>
      </c>
      <c r="Z510" s="192" t="s">
        <v>2114</v>
      </c>
      <c r="AA510" s="42"/>
      <c r="AB510" s="192" t="s">
        <v>2115</v>
      </c>
      <c r="AC510" s="42"/>
      <c r="AD510" s="42"/>
      <c r="AE510" s="42"/>
      <c r="AF510" s="36"/>
      <c r="AG510" s="36"/>
      <c r="AH510" s="36"/>
      <c r="AI510" s="36"/>
      <c r="AJ510" s="36"/>
      <c r="AK510" s="36"/>
      <c r="AL510" s="36"/>
      <c r="AM510" s="36"/>
      <c r="AN510" s="36"/>
      <c r="AO510" s="36"/>
      <c r="AP510" s="36"/>
      <c r="AQ510" s="36"/>
      <c r="AR510" s="36"/>
      <c r="AS510" s="36"/>
      <c r="AT510" s="36"/>
      <c r="AU510" s="36"/>
      <c r="AV510" s="36"/>
      <c r="AW510" s="36"/>
      <c r="AX510" s="36"/>
      <c r="AY510" s="36"/>
      <c r="AZ510" s="36"/>
      <c r="BA510" s="36"/>
      <c r="BB510" s="36"/>
      <c r="BC510" s="36"/>
      <c r="BD510" s="36"/>
      <c r="BE510" s="36"/>
      <c r="BF510" s="36"/>
      <c r="BG510" s="36"/>
      <c r="BH510" s="36"/>
      <c r="BI510" s="36"/>
      <c r="BJ510" s="36"/>
      <c r="BK510" s="36"/>
      <c r="BL510" s="36"/>
      <c r="BM510" s="36"/>
      <c r="BN510" s="36"/>
      <c r="BO510" s="36"/>
      <c r="BP510" s="36"/>
      <c r="BQ510" s="36"/>
      <c r="BR510" s="36"/>
      <c r="BS510" s="36"/>
    </row>
    <row r="511" spans="1:71" s="12" customFormat="1" ht="12.75">
      <c r="A511" s="1"/>
      <c r="C511" s="13"/>
      <c r="D511" s="13"/>
      <c r="E511" s="13"/>
      <c r="F511" s="13"/>
      <c r="G511" s="14"/>
      <c r="H511" s="6"/>
      <c r="I511" s="36"/>
      <c r="J511" s="36"/>
      <c r="K511" s="36"/>
      <c r="L511" s="36"/>
      <c r="M511" s="196"/>
      <c r="N511" s="196"/>
      <c r="O511" s="32"/>
      <c r="P511" s="32"/>
      <c r="Q511" s="32"/>
      <c r="R511" s="32"/>
      <c r="S511" s="32"/>
      <c r="T511" s="32"/>
      <c r="U511" s="32"/>
      <c r="V511" s="32"/>
      <c r="W511" s="32"/>
      <c r="X511" s="38" t="s">
        <v>2120</v>
      </c>
      <c r="Y511" s="192" t="s">
        <v>2121</v>
      </c>
      <c r="Z511" s="192" t="s">
        <v>2118</v>
      </c>
      <c r="AA511" s="42"/>
      <c r="AB511" s="192" t="s">
        <v>2119</v>
      </c>
      <c r="AC511" s="42"/>
      <c r="AD511" s="42"/>
      <c r="AE511" s="42"/>
      <c r="AF511" s="36"/>
      <c r="AG511" s="36"/>
      <c r="AH511" s="36"/>
      <c r="AI511" s="36"/>
      <c r="AJ511" s="36"/>
      <c r="AK511" s="36"/>
      <c r="AL511" s="36"/>
      <c r="AM511" s="36"/>
      <c r="AN511" s="36"/>
      <c r="AO511" s="36"/>
      <c r="AP511" s="36"/>
      <c r="AQ511" s="36"/>
      <c r="AR511" s="36"/>
      <c r="AS511" s="36"/>
      <c r="AT511" s="36"/>
      <c r="AU511" s="36"/>
      <c r="AV511" s="36"/>
      <c r="AW511" s="36"/>
      <c r="AX511" s="36"/>
      <c r="AY511" s="36"/>
      <c r="AZ511" s="36"/>
      <c r="BA511" s="36"/>
      <c r="BB511" s="36"/>
      <c r="BC511" s="36"/>
      <c r="BD511" s="36"/>
      <c r="BE511" s="36"/>
      <c r="BF511" s="36"/>
      <c r="BG511" s="36"/>
      <c r="BH511" s="36"/>
      <c r="BI511" s="36"/>
      <c r="BJ511" s="36"/>
      <c r="BK511" s="36"/>
      <c r="BL511" s="36"/>
      <c r="BM511" s="36"/>
      <c r="BN511" s="36"/>
      <c r="BO511" s="36"/>
      <c r="BP511" s="36"/>
      <c r="BQ511" s="36"/>
      <c r="BR511" s="36"/>
      <c r="BS511" s="36"/>
    </row>
    <row r="512" spans="1:71" s="12" customFormat="1" ht="12.75">
      <c r="A512" s="1"/>
      <c r="C512" s="13"/>
      <c r="D512" s="13"/>
      <c r="E512" s="13"/>
      <c r="F512" s="13"/>
      <c r="G512" s="14"/>
      <c r="H512" s="6"/>
      <c r="I512" s="36"/>
      <c r="J512" s="36"/>
      <c r="K512" s="36"/>
      <c r="L512" s="36"/>
      <c r="M512" s="196"/>
      <c r="N512" s="196"/>
      <c r="O512" s="32"/>
      <c r="P512" s="32"/>
      <c r="Q512" s="32"/>
      <c r="R512" s="32"/>
      <c r="S512" s="32"/>
      <c r="T512" s="32"/>
      <c r="U512" s="32"/>
      <c r="V512" s="32"/>
      <c r="W512" s="32"/>
      <c r="X512" s="38" t="s">
        <v>2106</v>
      </c>
      <c r="Y512" s="192" t="s">
        <v>2124</v>
      </c>
      <c r="Z512" s="192" t="s">
        <v>2122</v>
      </c>
      <c r="AA512" s="42"/>
      <c r="AB512" s="192" t="s">
        <v>2123</v>
      </c>
      <c r="AC512" s="42"/>
      <c r="AD512" s="42"/>
      <c r="AE512" s="42"/>
      <c r="AF512" s="36"/>
      <c r="AG512" s="36"/>
      <c r="AH512" s="36"/>
      <c r="AI512" s="36"/>
      <c r="AJ512" s="36"/>
      <c r="AK512" s="36"/>
      <c r="AL512" s="36"/>
      <c r="AM512" s="36"/>
      <c r="AN512" s="36"/>
      <c r="AO512" s="36"/>
      <c r="AP512" s="36"/>
      <c r="AQ512" s="36"/>
      <c r="AR512" s="36"/>
      <c r="AS512" s="36"/>
      <c r="AT512" s="36"/>
      <c r="AU512" s="36"/>
      <c r="AV512" s="36"/>
      <c r="AW512" s="36"/>
      <c r="AX512" s="36"/>
      <c r="AY512" s="36"/>
      <c r="AZ512" s="36"/>
      <c r="BA512" s="36"/>
      <c r="BB512" s="36"/>
      <c r="BC512" s="36"/>
      <c r="BD512" s="36"/>
      <c r="BE512" s="36"/>
      <c r="BF512" s="36"/>
      <c r="BG512" s="36"/>
      <c r="BH512" s="36"/>
      <c r="BI512" s="36"/>
      <c r="BJ512" s="36"/>
      <c r="BK512" s="36"/>
      <c r="BL512" s="36"/>
      <c r="BM512" s="36"/>
      <c r="BN512" s="36"/>
      <c r="BO512" s="36"/>
      <c r="BP512" s="36"/>
      <c r="BQ512" s="36"/>
      <c r="BR512" s="36"/>
      <c r="BS512" s="36"/>
    </row>
    <row r="513" spans="1:71" s="12" customFormat="1" ht="12.75">
      <c r="A513" s="1"/>
      <c r="C513" s="13"/>
      <c r="D513" s="13"/>
      <c r="E513" s="13"/>
      <c r="F513" s="13"/>
      <c r="G513" s="14"/>
      <c r="H513" s="6"/>
      <c r="I513" s="36"/>
      <c r="J513" s="36"/>
      <c r="K513" s="36"/>
      <c r="L513" s="36"/>
      <c r="M513" s="196"/>
      <c r="N513" s="196"/>
      <c r="O513" s="32"/>
      <c r="P513" s="32"/>
      <c r="Q513" s="32"/>
      <c r="R513" s="32"/>
      <c r="S513" s="32"/>
      <c r="T513" s="32"/>
      <c r="U513" s="32"/>
      <c r="V513" s="32"/>
      <c r="W513" s="32"/>
      <c r="X513" s="38" t="s">
        <v>170</v>
      </c>
      <c r="Y513" s="192" t="s">
        <v>171</v>
      </c>
      <c r="Z513" s="192" t="s">
        <v>2125</v>
      </c>
      <c r="AA513" s="42"/>
      <c r="AB513" s="192" t="s">
        <v>169</v>
      </c>
      <c r="AC513" s="42"/>
      <c r="AD513" s="42"/>
      <c r="AE513" s="42"/>
      <c r="AF513" s="36"/>
      <c r="AG513" s="36"/>
      <c r="AH513" s="36"/>
      <c r="AI513" s="36"/>
      <c r="AJ513" s="36"/>
      <c r="AK513" s="36"/>
      <c r="AL513" s="36"/>
      <c r="AM513" s="36"/>
      <c r="AN513" s="36"/>
      <c r="AO513" s="36"/>
      <c r="AP513" s="36"/>
      <c r="AQ513" s="36"/>
      <c r="AR513" s="36"/>
      <c r="AS513" s="36"/>
      <c r="AT513" s="36"/>
      <c r="AU513" s="36"/>
      <c r="AV513" s="36"/>
      <c r="AW513" s="36"/>
      <c r="AX513" s="36"/>
      <c r="AY513" s="36"/>
      <c r="AZ513" s="36"/>
      <c r="BA513" s="36"/>
      <c r="BB513" s="36"/>
      <c r="BC513" s="36"/>
      <c r="BD513" s="36"/>
      <c r="BE513" s="36"/>
      <c r="BF513" s="36"/>
      <c r="BG513" s="36"/>
      <c r="BH513" s="36"/>
      <c r="BI513" s="36"/>
      <c r="BJ513" s="36"/>
      <c r="BK513" s="36"/>
      <c r="BL513" s="36"/>
      <c r="BM513" s="36"/>
      <c r="BN513" s="36"/>
      <c r="BO513" s="36"/>
      <c r="BP513" s="36"/>
      <c r="BQ513" s="36"/>
      <c r="BR513" s="36"/>
      <c r="BS513" s="36"/>
    </row>
    <row r="514" spans="1:71" s="12" customFormat="1" ht="12.75">
      <c r="A514" s="1"/>
      <c r="C514" s="13"/>
      <c r="D514" s="13"/>
      <c r="E514" s="13"/>
      <c r="F514" s="13"/>
      <c r="G514" s="14"/>
      <c r="H514" s="6"/>
      <c r="I514" s="36"/>
      <c r="J514" s="36"/>
      <c r="K514" s="36"/>
      <c r="L514" s="36"/>
      <c r="M514" s="196"/>
      <c r="N514" s="196"/>
      <c r="O514" s="32"/>
      <c r="P514" s="32"/>
      <c r="Q514" s="32"/>
      <c r="R514" s="32"/>
      <c r="S514" s="32"/>
      <c r="T514" s="32"/>
      <c r="U514" s="32"/>
      <c r="V514" s="32"/>
      <c r="W514" s="32"/>
      <c r="X514" s="38" t="s">
        <v>173</v>
      </c>
      <c r="Y514" s="192" t="s">
        <v>174</v>
      </c>
      <c r="Z514" s="192" t="s">
        <v>642</v>
      </c>
      <c r="AA514" s="42"/>
      <c r="AB514" s="192" t="s">
        <v>172</v>
      </c>
      <c r="AC514" s="42"/>
      <c r="AD514" s="42"/>
      <c r="AE514" s="42"/>
      <c r="AF514" s="36"/>
      <c r="AG514" s="36"/>
      <c r="AH514" s="36"/>
      <c r="AI514" s="36"/>
      <c r="AJ514" s="36"/>
      <c r="AK514" s="36"/>
      <c r="AL514" s="36"/>
      <c r="AM514" s="36"/>
      <c r="AN514" s="36"/>
      <c r="AO514" s="36"/>
      <c r="AP514" s="36"/>
      <c r="AQ514" s="36"/>
      <c r="AR514" s="36"/>
      <c r="AS514" s="36"/>
      <c r="AT514" s="36"/>
      <c r="AU514" s="36"/>
      <c r="AV514" s="36"/>
      <c r="AW514" s="36"/>
      <c r="AX514" s="36"/>
      <c r="AY514" s="36"/>
      <c r="AZ514" s="36"/>
      <c r="BA514" s="36"/>
      <c r="BB514" s="36"/>
      <c r="BC514" s="36"/>
      <c r="BD514" s="36"/>
      <c r="BE514" s="36"/>
      <c r="BF514" s="36"/>
      <c r="BG514" s="36"/>
      <c r="BH514" s="36"/>
      <c r="BI514" s="36"/>
      <c r="BJ514" s="36"/>
      <c r="BK514" s="36"/>
      <c r="BL514" s="36"/>
      <c r="BM514" s="36"/>
      <c r="BN514" s="36"/>
      <c r="BO514" s="36"/>
      <c r="BP514" s="36"/>
      <c r="BQ514" s="36"/>
      <c r="BR514" s="36"/>
      <c r="BS514" s="36"/>
    </row>
    <row r="515" spans="1:71" s="12" customFormat="1" ht="12.75">
      <c r="A515" s="1"/>
      <c r="C515" s="13"/>
      <c r="D515" s="13"/>
      <c r="E515" s="13"/>
      <c r="F515" s="13"/>
      <c r="G515" s="14"/>
      <c r="H515" s="6"/>
      <c r="I515" s="36"/>
      <c r="J515" s="36"/>
      <c r="K515" s="36"/>
      <c r="L515" s="36"/>
      <c r="M515" s="196"/>
      <c r="N515" s="196"/>
      <c r="O515" s="32"/>
      <c r="P515" s="32"/>
      <c r="Q515" s="32"/>
      <c r="R515" s="32"/>
      <c r="S515" s="32"/>
      <c r="T515" s="32"/>
      <c r="U515" s="32"/>
      <c r="V515" s="32"/>
      <c r="W515" s="32"/>
      <c r="X515" s="38" t="s">
        <v>177</v>
      </c>
      <c r="Y515" s="192" t="s">
        <v>178</v>
      </c>
      <c r="Z515" s="192" t="s">
        <v>175</v>
      </c>
      <c r="AA515" s="42"/>
      <c r="AB515" s="192" t="s">
        <v>176</v>
      </c>
      <c r="AC515" s="42"/>
      <c r="AD515" s="42"/>
      <c r="AE515" s="42"/>
      <c r="AF515" s="36"/>
      <c r="AG515" s="36"/>
      <c r="AH515" s="36"/>
      <c r="AI515" s="36"/>
      <c r="AJ515" s="36"/>
      <c r="AK515" s="36"/>
      <c r="AL515" s="36"/>
      <c r="AM515" s="36"/>
      <c r="AN515" s="36"/>
      <c r="AO515" s="36"/>
      <c r="AP515" s="36"/>
      <c r="AQ515" s="36"/>
      <c r="AR515" s="36"/>
      <c r="AS515" s="36"/>
      <c r="AT515" s="36"/>
      <c r="AU515" s="36"/>
      <c r="AV515" s="36"/>
      <c r="AW515" s="36"/>
      <c r="AX515" s="36"/>
      <c r="AY515" s="36"/>
      <c r="AZ515" s="36"/>
      <c r="BA515" s="36"/>
      <c r="BB515" s="36"/>
      <c r="BC515" s="36"/>
      <c r="BD515" s="36"/>
      <c r="BE515" s="36"/>
      <c r="BF515" s="36"/>
      <c r="BG515" s="36"/>
      <c r="BH515" s="36"/>
      <c r="BI515" s="36"/>
      <c r="BJ515" s="36"/>
      <c r="BK515" s="36"/>
      <c r="BL515" s="36"/>
      <c r="BM515" s="36"/>
      <c r="BN515" s="36"/>
      <c r="BO515" s="36"/>
      <c r="BP515" s="36"/>
      <c r="BQ515" s="36"/>
      <c r="BR515" s="36"/>
      <c r="BS515" s="36"/>
    </row>
    <row r="516" spans="1:71" s="12" customFormat="1" ht="12.75">
      <c r="A516" s="1"/>
      <c r="C516" s="13"/>
      <c r="D516" s="13"/>
      <c r="E516" s="13"/>
      <c r="F516" s="13"/>
      <c r="G516" s="14"/>
      <c r="H516" s="6"/>
      <c r="I516" s="36"/>
      <c r="J516" s="36"/>
      <c r="K516" s="36"/>
      <c r="L516" s="36"/>
      <c r="M516" s="196"/>
      <c r="N516" s="196"/>
      <c r="O516" s="32"/>
      <c r="P516" s="32"/>
      <c r="Q516" s="32"/>
      <c r="R516" s="32"/>
      <c r="S516" s="32"/>
      <c r="T516" s="32"/>
      <c r="U516" s="32"/>
      <c r="V516" s="32"/>
      <c r="W516" s="32"/>
      <c r="X516" s="38" t="s">
        <v>181</v>
      </c>
      <c r="Y516" s="192" t="s">
        <v>182</v>
      </c>
      <c r="Z516" s="192" t="s">
        <v>179</v>
      </c>
      <c r="AA516" s="42"/>
      <c r="AB516" s="192" t="s">
        <v>180</v>
      </c>
      <c r="AC516" s="42"/>
      <c r="AD516" s="42"/>
      <c r="AE516" s="42"/>
      <c r="AF516" s="36"/>
      <c r="AG516" s="36"/>
      <c r="AH516" s="36"/>
      <c r="AI516" s="36"/>
      <c r="AJ516" s="36"/>
      <c r="AK516" s="36"/>
      <c r="AL516" s="36"/>
      <c r="AM516" s="36"/>
      <c r="AN516" s="36"/>
      <c r="AO516" s="36"/>
      <c r="AP516" s="36"/>
      <c r="AQ516" s="36"/>
      <c r="AR516" s="36"/>
      <c r="AS516" s="36"/>
      <c r="AT516" s="36"/>
      <c r="AU516" s="36"/>
      <c r="AV516" s="36"/>
      <c r="AW516" s="36"/>
      <c r="AX516" s="36"/>
      <c r="AY516" s="36"/>
      <c r="AZ516" s="36"/>
      <c r="BA516" s="36"/>
      <c r="BB516" s="36"/>
      <c r="BC516" s="36"/>
      <c r="BD516" s="36"/>
      <c r="BE516" s="36"/>
      <c r="BF516" s="36"/>
      <c r="BG516" s="36"/>
      <c r="BH516" s="36"/>
      <c r="BI516" s="36"/>
      <c r="BJ516" s="36"/>
      <c r="BK516" s="36"/>
      <c r="BL516" s="36"/>
      <c r="BM516" s="36"/>
      <c r="BN516" s="36"/>
      <c r="BO516" s="36"/>
      <c r="BP516" s="36"/>
      <c r="BQ516" s="36"/>
      <c r="BR516" s="36"/>
      <c r="BS516" s="36"/>
    </row>
    <row r="517" spans="1:71" s="12" customFormat="1" ht="12.75">
      <c r="A517" s="1"/>
      <c r="C517" s="13"/>
      <c r="D517" s="13"/>
      <c r="E517" s="13"/>
      <c r="F517" s="13"/>
      <c r="G517" s="14"/>
      <c r="H517" s="6"/>
      <c r="I517" s="36"/>
      <c r="J517" s="36"/>
      <c r="K517" s="36"/>
      <c r="L517" s="36"/>
      <c r="M517" s="196"/>
      <c r="N517" s="196"/>
      <c r="O517" s="32"/>
      <c r="P517" s="32"/>
      <c r="Q517" s="32"/>
      <c r="R517" s="32"/>
      <c r="S517" s="32"/>
      <c r="T517" s="32"/>
      <c r="U517" s="32"/>
      <c r="V517" s="32"/>
      <c r="W517" s="32"/>
      <c r="X517" s="38" t="s">
        <v>185</v>
      </c>
      <c r="Y517" s="192" t="s">
        <v>186</v>
      </c>
      <c r="Z517" s="192" t="s">
        <v>183</v>
      </c>
      <c r="AA517" s="42"/>
      <c r="AB517" s="192" t="s">
        <v>184</v>
      </c>
      <c r="AC517" s="42"/>
      <c r="AD517" s="42"/>
      <c r="AE517" s="42"/>
      <c r="AF517" s="36"/>
      <c r="AG517" s="36"/>
      <c r="AH517" s="36"/>
      <c r="AI517" s="36"/>
      <c r="AJ517" s="36"/>
      <c r="AK517" s="36"/>
      <c r="AL517" s="36"/>
      <c r="AM517" s="36"/>
      <c r="AN517" s="36"/>
      <c r="AO517" s="36"/>
      <c r="AP517" s="36"/>
      <c r="AQ517" s="36"/>
      <c r="AR517" s="36"/>
      <c r="AS517" s="36"/>
      <c r="AT517" s="36"/>
      <c r="AU517" s="36"/>
      <c r="AV517" s="36"/>
      <c r="AW517" s="36"/>
      <c r="AX517" s="36"/>
      <c r="AY517" s="36"/>
      <c r="AZ517" s="36"/>
      <c r="BA517" s="36"/>
      <c r="BB517" s="36"/>
      <c r="BC517" s="36"/>
      <c r="BD517" s="36"/>
      <c r="BE517" s="36"/>
      <c r="BF517" s="36"/>
      <c r="BG517" s="36"/>
      <c r="BH517" s="36"/>
      <c r="BI517" s="36"/>
      <c r="BJ517" s="36"/>
      <c r="BK517" s="36"/>
      <c r="BL517" s="36"/>
      <c r="BM517" s="36"/>
      <c r="BN517" s="36"/>
      <c r="BO517" s="36"/>
      <c r="BP517" s="36"/>
      <c r="BQ517" s="36"/>
      <c r="BR517" s="36"/>
      <c r="BS517" s="36"/>
    </row>
    <row r="518" spans="1:71" s="12" customFormat="1" ht="12.75">
      <c r="A518" s="1"/>
      <c r="C518" s="13"/>
      <c r="D518" s="13"/>
      <c r="E518" s="13"/>
      <c r="F518" s="13"/>
      <c r="G518" s="14"/>
      <c r="H518" s="6"/>
      <c r="I518" s="36"/>
      <c r="J518" s="36"/>
      <c r="K518" s="36"/>
      <c r="L518" s="36"/>
      <c r="M518" s="196"/>
      <c r="N518" s="196"/>
      <c r="O518" s="32"/>
      <c r="P518" s="32"/>
      <c r="Q518" s="32"/>
      <c r="R518" s="32"/>
      <c r="S518" s="32"/>
      <c r="T518" s="32"/>
      <c r="U518" s="32"/>
      <c r="V518" s="32"/>
      <c r="W518" s="32"/>
      <c r="X518" s="38" t="s">
        <v>1220</v>
      </c>
      <c r="Y518" s="192" t="s">
        <v>1221</v>
      </c>
      <c r="Z518" s="192" t="s">
        <v>187</v>
      </c>
      <c r="AA518" s="42"/>
      <c r="AB518" s="192" t="s">
        <v>1219</v>
      </c>
      <c r="AC518" s="42"/>
      <c r="AD518" s="42"/>
      <c r="AE518" s="42"/>
      <c r="AF518" s="36"/>
      <c r="AG518" s="36"/>
      <c r="AH518" s="36"/>
      <c r="AI518" s="36"/>
      <c r="AJ518" s="36"/>
      <c r="AK518" s="36"/>
      <c r="AL518" s="36"/>
      <c r="AM518" s="36"/>
      <c r="AN518" s="36"/>
      <c r="AO518" s="36"/>
      <c r="AP518" s="36"/>
      <c r="AQ518" s="36"/>
      <c r="AR518" s="36"/>
      <c r="AS518" s="36"/>
      <c r="AT518" s="36"/>
      <c r="AU518" s="36"/>
      <c r="AV518" s="36"/>
      <c r="AW518" s="36"/>
      <c r="AX518" s="36"/>
      <c r="AY518" s="36"/>
      <c r="AZ518" s="36"/>
      <c r="BA518" s="36"/>
      <c r="BB518" s="36"/>
      <c r="BC518" s="36"/>
      <c r="BD518" s="36"/>
      <c r="BE518" s="36"/>
      <c r="BF518" s="36"/>
      <c r="BG518" s="36"/>
      <c r="BH518" s="36"/>
      <c r="BI518" s="36"/>
      <c r="BJ518" s="36"/>
      <c r="BK518" s="36"/>
      <c r="BL518" s="36"/>
      <c r="BM518" s="36"/>
      <c r="BN518" s="36"/>
      <c r="BO518" s="36"/>
      <c r="BP518" s="36"/>
      <c r="BQ518" s="36"/>
      <c r="BR518" s="36"/>
      <c r="BS518" s="36"/>
    </row>
    <row r="519" spans="1:71" s="12" customFormat="1" ht="12.75">
      <c r="A519" s="1"/>
      <c r="C519" s="13"/>
      <c r="D519" s="13"/>
      <c r="E519" s="13"/>
      <c r="F519" s="13"/>
      <c r="G519" s="14"/>
      <c r="H519" s="6"/>
      <c r="I519" s="36"/>
      <c r="J519" s="36"/>
      <c r="K519" s="36"/>
      <c r="L519" s="36"/>
      <c r="M519" s="196"/>
      <c r="N519" s="196"/>
      <c r="O519" s="32"/>
      <c r="P519" s="32"/>
      <c r="Q519" s="32"/>
      <c r="R519" s="32"/>
      <c r="S519" s="32"/>
      <c r="T519" s="32"/>
      <c r="U519" s="32"/>
      <c r="V519" s="32"/>
      <c r="W519" s="32"/>
      <c r="X519" s="38" t="s">
        <v>3936</v>
      </c>
      <c r="Y519" s="192" t="s">
        <v>1228</v>
      </c>
      <c r="Z519" s="192" t="s">
        <v>1648</v>
      </c>
      <c r="AA519" s="42"/>
      <c r="AB519" s="192" t="s">
        <v>3935</v>
      </c>
      <c r="AC519" s="42"/>
      <c r="AD519" s="42"/>
      <c r="AE519" s="42"/>
      <c r="AF519" s="36"/>
      <c r="AG519" s="36"/>
      <c r="AH519" s="36"/>
      <c r="AI519" s="36"/>
      <c r="AJ519" s="36"/>
      <c r="AK519" s="36"/>
      <c r="AL519" s="36"/>
      <c r="AM519" s="36"/>
      <c r="AN519" s="36"/>
      <c r="AO519" s="36"/>
      <c r="AP519" s="36"/>
      <c r="AQ519" s="36"/>
      <c r="AR519" s="36"/>
      <c r="AS519" s="36"/>
      <c r="AT519" s="36"/>
      <c r="AU519" s="36"/>
      <c r="AV519" s="36"/>
      <c r="AW519" s="36"/>
      <c r="AX519" s="36"/>
      <c r="AY519" s="36"/>
      <c r="AZ519" s="36"/>
      <c r="BA519" s="36"/>
      <c r="BB519" s="36"/>
      <c r="BC519" s="36"/>
      <c r="BD519" s="36"/>
      <c r="BE519" s="36"/>
      <c r="BF519" s="36"/>
      <c r="BG519" s="36"/>
      <c r="BH519" s="36"/>
      <c r="BI519" s="36"/>
      <c r="BJ519" s="36"/>
      <c r="BK519" s="36"/>
      <c r="BL519" s="36"/>
      <c r="BM519" s="36"/>
      <c r="BN519" s="36"/>
      <c r="BO519" s="36"/>
      <c r="BP519" s="36"/>
      <c r="BQ519" s="36"/>
      <c r="BR519" s="36"/>
      <c r="BS519" s="36"/>
    </row>
    <row r="520" spans="1:71" s="12" customFormat="1" ht="12.75">
      <c r="A520" s="1"/>
      <c r="C520" s="13"/>
      <c r="D520" s="13"/>
      <c r="E520" s="13"/>
      <c r="F520" s="13"/>
      <c r="G520" s="14"/>
      <c r="H520" s="6"/>
      <c r="I520" s="36"/>
      <c r="J520" s="36"/>
      <c r="K520" s="36"/>
      <c r="L520" s="36"/>
      <c r="M520" s="196"/>
      <c r="N520" s="196"/>
      <c r="O520" s="32"/>
      <c r="P520" s="32"/>
      <c r="Q520" s="32"/>
      <c r="R520" s="32"/>
      <c r="S520" s="32"/>
      <c r="T520" s="32"/>
      <c r="U520" s="32"/>
      <c r="V520" s="32"/>
      <c r="W520" s="32"/>
      <c r="X520" s="38" t="s">
        <v>1231</v>
      </c>
      <c r="Y520" s="192" t="s">
        <v>1232</v>
      </c>
      <c r="Z520" s="192" t="s">
        <v>1229</v>
      </c>
      <c r="AA520" s="42"/>
      <c r="AB520" s="192" t="s">
        <v>1230</v>
      </c>
      <c r="AC520" s="42"/>
      <c r="AD520" s="42"/>
      <c r="AE520" s="42"/>
      <c r="AF520" s="36"/>
      <c r="AG520" s="36"/>
      <c r="AH520" s="36"/>
      <c r="AI520" s="36"/>
      <c r="AJ520" s="36"/>
      <c r="AK520" s="36"/>
      <c r="AL520" s="36"/>
      <c r="AM520" s="36"/>
      <c r="AN520" s="36"/>
      <c r="AO520" s="36"/>
      <c r="AP520" s="36"/>
      <c r="AQ520" s="36"/>
      <c r="AR520" s="36"/>
      <c r="AS520" s="36"/>
      <c r="AT520" s="36"/>
      <c r="AU520" s="36"/>
      <c r="AV520" s="36"/>
      <c r="AW520" s="36"/>
      <c r="AX520" s="36"/>
      <c r="AY520" s="36"/>
      <c r="AZ520" s="36"/>
      <c r="BA520" s="36"/>
      <c r="BB520" s="36"/>
      <c r="BC520" s="36"/>
      <c r="BD520" s="36"/>
      <c r="BE520" s="36"/>
      <c r="BF520" s="36"/>
      <c r="BG520" s="36"/>
      <c r="BH520" s="36"/>
      <c r="BI520" s="36"/>
      <c r="BJ520" s="36"/>
      <c r="BK520" s="36"/>
      <c r="BL520" s="36"/>
      <c r="BM520" s="36"/>
      <c r="BN520" s="36"/>
      <c r="BO520" s="36"/>
      <c r="BP520" s="36"/>
      <c r="BQ520" s="36"/>
      <c r="BR520" s="36"/>
      <c r="BS520" s="36"/>
    </row>
    <row r="521" spans="1:71" s="12" customFormat="1" ht="12.75">
      <c r="A521" s="1"/>
      <c r="C521" s="13"/>
      <c r="D521" s="13"/>
      <c r="E521" s="13"/>
      <c r="F521" s="13"/>
      <c r="G521" s="14"/>
      <c r="H521" s="6"/>
      <c r="I521" s="36"/>
      <c r="J521" s="36"/>
      <c r="K521" s="36"/>
      <c r="L521" s="36"/>
      <c r="M521" s="196"/>
      <c r="N521" s="196"/>
      <c r="O521" s="32"/>
      <c r="P521" s="32"/>
      <c r="Q521" s="32"/>
      <c r="R521" s="32"/>
      <c r="S521" s="32"/>
      <c r="T521" s="32"/>
      <c r="U521" s="32"/>
      <c r="V521" s="32"/>
      <c r="W521" s="32"/>
      <c r="X521" s="38" t="s">
        <v>1235</v>
      </c>
      <c r="Y521" s="192" t="s">
        <v>1236</v>
      </c>
      <c r="Z521" s="192" t="s">
        <v>1233</v>
      </c>
      <c r="AA521" s="42"/>
      <c r="AB521" s="192" t="s">
        <v>1234</v>
      </c>
      <c r="AC521" s="42"/>
      <c r="AD521" s="42"/>
      <c r="AE521" s="42"/>
      <c r="AF521" s="36"/>
      <c r="AG521" s="36"/>
      <c r="AH521" s="36"/>
      <c r="AI521" s="36"/>
      <c r="AJ521" s="36"/>
      <c r="AK521" s="36"/>
      <c r="AL521" s="36"/>
      <c r="AM521" s="36"/>
      <c r="AN521" s="36"/>
      <c r="AO521" s="36"/>
      <c r="AP521" s="36"/>
      <c r="AQ521" s="36"/>
      <c r="AR521" s="36"/>
      <c r="AS521" s="36"/>
      <c r="AT521" s="36"/>
      <c r="AU521" s="36"/>
      <c r="AV521" s="36"/>
      <c r="AW521" s="36"/>
      <c r="AX521" s="36"/>
      <c r="AY521" s="36"/>
      <c r="AZ521" s="36"/>
      <c r="BA521" s="36"/>
      <c r="BB521" s="36"/>
      <c r="BC521" s="36"/>
      <c r="BD521" s="36"/>
      <c r="BE521" s="36"/>
      <c r="BF521" s="36"/>
      <c r="BG521" s="36"/>
      <c r="BH521" s="36"/>
      <c r="BI521" s="36"/>
      <c r="BJ521" s="36"/>
      <c r="BK521" s="36"/>
      <c r="BL521" s="36"/>
      <c r="BM521" s="36"/>
      <c r="BN521" s="36"/>
      <c r="BO521" s="36"/>
      <c r="BP521" s="36"/>
      <c r="BQ521" s="36"/>
      <c r="BR521" s="36"/>
      <c r="BS521" s="36"/>
    </row>
    <row r="522" spans="1:71" s="12" customFormat="1" ht="12.75">
      <c r="A522" s="1"/>
      <c r="C522" s="13"/>
      <c r="D522" s="13"/>
      <c r="E522" s="13"/>
      <c r="F522" s="13"/>
      <c r="G522" s="14"/>
      <c r="H522" s="6"/>
      <c r="I522" s="36"/>
      <c r="J522" s="36"/>
      <c r="K522" s="36"/>
      <c r="L522" s="36"/>
      <c r="M522" s="196"/>
      <c r="N522" s="196"/>
      <c r="O522" s="32"/>
      <c r="P522" s="32"/>
      <c r="Q522" s="32"/>
      <c r="R522" s="32"/>
      <c r="S522" s="32"/>
      <c r="T522" s="32"/>
      <c r="U522" s="32"/>
      <c r="V522" s="32"/>
      <c r="W522" s="32"/>
      <c r="X522" s="38" t="s">
        <v>1630</v>
      </c>
      <c r="Y522" s="192" t="s">
        <v>1239</v>
      </c>
      <c r="Z522" s="192" t="s">
        <v>1237</v>
      </c>
      <c r="AA522" s="42"/>
      <c r="AB522" s="192" t="s">
        <v>1238</v>
      </c>
      <c r="AC522" s="42"/>
      <c r="AD522" s="42"/>
      <c r="AE522" s="42"/>
      <c r="AF522" s="36"/>
      <c r="AG522" s="36"/>
      <c r="AH522" s="36"/>
      <c r="AI522" s="36"/>
      <c r="AJ522" s="36"/>
      <c r="AK522" s="36"/>
      <c r="AL522" s="36"/>
      <c r="AM522" s="36"/>
      <c r="AN522" s="36"/>
      <c r="AO522" s="36"/>
      <c r="AP522" s="36"/>
      <c r="AQ522" s="36"/>
      <c r="AR522" s="36"/>
      <c r="AS522" s="36"/>
      <c r="AT522" s="36"/>
      <c r="AU522" s="36"/>
      <c r="AV522" s="36"/>
      <c r="AW522" s="36"/>
      <c r="AX522" s="36"/>
      <c r="AY522" s="36"/>
      <c r="AZ522" s="36"/>
      <c r="BA522" s="36"/>
      <c r="BB522" s="36"/>
      <c r="BC522" s="36"/>
      <c r="BD522" s="36"/>
      <c r="BE522" s="36"/>
      <c r="BF522" s="36"/>
      <c r="BG522" s="36"/>
      <c r="BH522" s="36"/>
      <c r="BI522" s="36"/>
      <c r="BJ522" s="36"/>
      <c r="BK522" s="36"/>
      <c r="BL522" s="36"/>
      <c r="BM522" s="36"/>
      <c r="BN522" s="36"/>
      <c r="BO522" s="36"/>
      <c r="BP522" s="36"/>
      <c r="BQ522" s="36"/>
      <c r="BR522" s="36"/>
      <c r="BS522" s="36"/>
    </row>
    <row r="523" spans="1:71" s="12" customFormat="1" ht="12.75">
      <c r="A523" s="1"/>
      <c r="C523" s="13"/>
      <c r="D523" s="13"/>
      <c r="E523" s="13"/>
      <c r="F523" s="13"/>
      <c r="G523" s="14"/>
      <c r="H523" s="6"/>
      <c r="I523" s="36"/>
      <c r="J523" s="36"/>
      <c r="K523" s="36"/>
      <c r="L523" s="36"/>
      <c r="M523" s="196"/>
      <c r="N523" s="196"/>
      <c r="O523" s="32"/>
      <c r="P523" s="32"/>
      <c r="Q523" s="32"/>
      <c r="R523" s="32"/>
      <c r="S523" s="32"/>
      <c r="T523" s="32"/>
      <c r="U523" s="32"/>
      <c r="V523" s="32"/>
      <c r="W523" s="32"/>
      <c r="X523" s="38" t="s">
        <v>1242</v>
      </c>
      <c r="Y523" s="192" t="s">
        <v>366</v>
      </c>
      <c r="Z523" s="192" t="s">
        <v>1240</v>
      </c>
      <c r="AA523" s="42"/>
      <c r="AB523" s="192" t="s">
        <v>1241</v>
      </c>
      <c r="AC523" s="42"/>
      <c r="AD523" s="42"/>
      <c r="AE523" s="42"/>
      <c r="AF523" s="36"/>
      <c r="AG523" s="36"/>
      <c r="AH523" s="36"/>
      <c r="AI523" s="36"/>
      <c r="AJ523" s="36"/>
      <c r="AK523" s="36"/>
      <c r="AL523" s="36"/>
      <c r="AM523" s="36"/>
      <c r="AN523" s="36"/>
      <c r="AO523" s="36"/>
      <c r="AP523" s="36"/>
      <c r="AQ523" s="36"/>
      <c r="AR523" s="36"/>
      <c r="AS523" s="36"/>
      <c r="AT523" s="36"/>
      <c r="AU523" s="36"/>
      <c r="AV523" s="36"/>
      <c r="AW523" s="36"/>
      <c r="AX523" s="36"/>
      <c r="AY523" s="36"/>
      <c r="AZ523" s="36"/>
      <c r="BA523" s="36"/>
      <c r="BB523" s="36"/>
      <c r="BC523" s="36"/>
      <c r="BD523" s="36"/>
      <c r="BE523" s="36"/>
      <c r="BF523" s="36"/>
      <c r="BG523" s="36"/>
      <c r="BH523" s="36"/>
      <c r="BI523" s="36"/>
      <c r="BJ523" s="36"/>
      <c r="BK523" s="36"/>
      <c r="BL523" s="36"/>
      <c r="BM523" s="36"/>
      <c r="BN523" s="36"/>
      <c r="BO523" s="36"/>
      <c r="BP523" s="36"/>
      <c r="BQ523" s="36"/>
      <c r="BR523" s="36"/>
      <c r="BS523" s="36"/>
    </row>
    <row r="524" spans="1:71" s="12" customFormat="1" ht="12.75">
      <c r="A524" s="1"/>
      <c r="C524" s="13"/>
      <c r="D524" s="13"/>
      <c r="E524" s="13"/>
      <c r="F524" s="13"/>
      <c r="G524" s="14"/>
      <c r="H524" s="6"/>
      <c r="I524" s="36"/>
      <c r="J524" s="36"/>
      <c r="K524" s="36"/>
      <c r="L524" s="36"/>
      <c r="M524" s="196"/>
      <c r="N524" s="196"/>
      <c r="O524" s="32"/>
      <c r="P524" s="32"/>
      <c r="Q524" s="32"/>
      <c r="R524" s="32"/>
      <c r="S524" s="32"/>
      <c r="T524" s="32"/>
      <c r="U524" s="32"/>
      <c r="V524" s="32"/>
      <c r="W524" s="32"/>
      <c r="X524" s="38" t="s">
        <v>1614</v>
      </c>
      <c r="Y524" s="192" t="s">
        <v>369</v>
      </c>
      <c r="Z524" s="192" t="s">
        <v>367</v>
      </c>
      <c r="AA524" s="42"/>
      <c r="AB524" s="192" t="s">
        <v>368</v>
      </c>
      <c r="AC524" s="42"/>
      <c r="AD524" s="42"/>
      <c r="AE524" s="42"/>
      <c r="AF524" s="36"/>
      <c r="AG524" s="36"/>
      <c r="AH524" s="36"/>
      <c r="AI524" s="36"/>
      <c r="AJ524" s="36"/>
      <c r="AK524" s="36"/>
      <c r="AL524" s="36"/>
      <c r="AM524" s="36"/>
      <c r="AN524" s="36"/>
      <c r="AO524" s="36"/>
      <c r="AP524" s="36"/>
      <c r="AQ524" s="36"/>
      <c r="AR524" s="36"/>
      <c r="AS524" s="36"/>
      <c r="AT524" s="36"/>
      <c r="AU524" s="36"/>
      <c r="AV524" s="36"/>
      <c r="AW524" s="36"/>
      <c r="AX524" s="36"/>
      <c r="AY524" s="36"/>
      <c r="AZ524" s="36"/>
      <c r="BA524" s="36"/>
      <c r="BB524" s="36"/>
      <c r="BC524" s="36"/>
      <c r="BD524" s="36"/>
      <c r="BE524" s="36"/>
      <c r="BF524" s="36"/>
      <c r="BG524" s="36"/>
      <c r="BH524" s="36"/>
      <c r="BI524" s="36"/>
      <c r="BJ524" s="36"/>
      <c r="BK524" s="36"/>
      <c r="BL524" s="36"/>
      <c r="BM524" s="36"/>
      <c r="BN524" s="36"/>
      <c r="BO524" s="36"/>
      <c r="BP524" s="36"/>
      <c r="BQ524" s="36"/>
      <c r="BR524" s="36"/>
      <c r="BS524" s="36"/>
    </row>
    <row r="525" spans="1:71" s="12" customFormat="1" ht="12.75">
      <c r="A525" s="1"/>
      <c r="C525" s="13"/>
      <c r="D525" s="13"/>
      <c r="E525" s="13"/>
      <c r="F525" s="13"/>
      <c r="G525" s="14"/>
      <c r="H525" s="6"/>
      <c r="I525" s="36"/>
      <c r="J525" s="36"/>
      <c r="K525" s="36"/>
      <c r="L525" s="36"/>
      <c r="M525" s="196"/>
      <c r="N525" s="196"/>
      <c r="O525" s="32"/>
      <c r="P525" s="32"/>
      <c r="Q525" s="32"/>
      <c r="R525" s="32"/>
      <c r="S525" s="32"/>
      <c r="T525" s="32"/>
      <c r="U525" s="32"/>
      <c r="V525" s="32"/>
      <c r="W525" s="32"/>
      <c r="X525" s="38" t="s">
        <v>372</v>
      </c>
      <c r="Y525" s="192" t="s">
        <v>373</v>
      </c>
      <c r="Z525" s="192" t="s">
        <v>370</v>
      </c>
      <c r="AA525" s="42"/>
      <c r="AB525" s="192" t="s">
        <v>371</v>
      </c>
      <c r="AC525" s="42"/>
      <c r="AD525" s="42"/>
      <c r="AE525" s="42"/>
      <c r="AF525" s="36"/>
      <c r="AG525" s="36"/>
      <c r="AH525" s="36"/>
      <c r="AI525" s="36"/>
      <c r="AJ525" s="36"/>
      <c r="AK525" s="36"/>
      <c r="AL525" s="36"/>
      <c r="AM525" s="36"/>
      <c r="AN525" s="36"/>
      <c r="AO525" s="36"/>
      <c r="AP525" s="36"/>
      <c r="AQ525" s="36"/>
      <c r="AR525" s="36"/>
      <c r="AS525" s="36"/>
      <c r="AT525" s="36"/>
      <c r="AU525" s="36"/>
      <c r="AV525" s="36"/>
      <c r="AW525" s="36"/>
      <c r="AX525" s="36"/>
      <c r="AY525" s="36"/>
      <c r="AZ525" s="36"/>
      <c r="BA525" s="36"/>
      <c r="BB525" s="36"/>
      <c r="BC525" s="36"/>
      <c r="BD525" s="36"/>
      <c r="BE525" s="36"/>
      <c r="BF525" s="36"/>
      <c r="BG525" s="36"/>
      <c r="BH525" s="36"/>
      <c r="BI525" s="36"/>
      <c r="BJ525" s="36"/>
      <c r="BK525" s="36"/>
      <c r="BL525" s="36"/>
      <c r="BM525" s="36"/>
      <c r="BN525" s="36"/>
      <c r="BO525" s="36"/>
      <c r="BP525" s="36"/>
      <c r="BQ525" s="36"/>
      <c r="BR525" s="36"/>
      <c r="BS525" s="36"/>
    </row>
    <row r="526" spans="1:71" s="12" customFormat="1" ht="12.75">
      <c r="A526" s="1"/>
      <c r="C526" s="13"/>
      <c r="D526" s="13"/>
      <c r="E526" s="13"/>
      <c r="F526" s="13"/>
      <c r="G526" s="14"/>
      <c r="H526" s="6"/>
      <c r="I526" s="36"/>
      <c r="J526" s="36"/>
      <c r="K526" s="36"/>
      <c r="L526" s="36"/>
      <c r="M526" s="196"/>
      <c r="N526" s="196"/>
      <c r="O526" s="32"/>
      <c r="P526" s="32"/>
      <c r="Q526" s="32"/>
      <c r="R526" s="32"/>
      <c r="S526" s="32"/>
      <c r="T526" s="32"/>
      <c r="U526" s="32"/>
      <c r="V526" s="32"/>
      <c r="W526" s="32"/>
      <c r="X526" s="38" t="s">
        <v>376</v>
      </c>
      <c r="Y526" s="192" t="s">
        <v>377</v>
      </c>
      <c r="Z526" s="192" t="s">
        <v>374</v>
      </c>
      <c r="AA526" s="42"/>
      <c r="AB526" s="192" t="s">
        <v>375</v>
      </c>
      <c r="AC526" s="42"/>
      <c r="AD526" s="42"/>
      <c r="AE526" s="42"/>
      <c r="AF526" s="36"/>
      <c r="AG526" s="36"/>
      <c r="AH526" s="36"/>
      <c r="AI526" s="36"/>
      <c r="AJ526" s="36"/>
      <c r="AK526" s="36"/>
      <c r="AL526" s="36"/>
      <c r="AM526" s="36"/>
      <c r="AN526" s="36"/>
      <c r="AO526" s="36"/>
      <c r="AP526" s="36"/>
      <c r="AQ526" s="36"/>
      <c r="AR526" s="36"/>
      <c r="AS526" s="36"/>
      <c r="AT526" s="36"/>
      <c r="AU526" s="36"/>
      <c r="AV526" s="36"/>
      <c r="AW526" s="36"/>
      <c r="AX526" s="36"/>
      <c r="AY526" s="36"/>
      <c r="AZ526" s="36"/>
      <c r="BA526" s="36"/>
      <c r="BB526" s="36"/>
      <c r="BC526" s="36"/>
      <c r="BD526" s="36"/>
      <c r="BE526" s="36"/>
      <c r="BF526" s="36"/>
      <c r="BG526" s="36"/>
      <c r="BH526" s="36"/>
      <c r="BI526" s="36"/>
      <c r="BJ526" s="36"/>
      <c r="BK526" s="36"/>
      <c r="BL526" s="36"/>
      <c r="BM526" s="36"/>
      <c r="BN526" s="36"/>
      <c r="BO526" s="36"/>
      <c r="BP526" s="36"/>
      <c r="BQ526" s="36"/>
      <c r="BR526" s="36"/>
      <c r="BS526" s="36"/>
    </row>
    <row r="527" spans="1:71" s="12" customFormat="1" ht="12.75">
      <c r="A527" s="1"/>
      <c r="C527" s="13"/>
      <c r="D527" s="13"/>
      <c r="E527" s="13"/>
      <c r="F527" s="13"/>
      <c r="G527" s="14"/>
      <c r="H527" s="6"/>
      <c r="I527" s="36"/>
      <c r="J527" s="36"/>
      <c r="K527" s="36"/>
      <c r="L527" s="36"/>
      <c r="M527" s="196"/>
      <c r="N527" s="196"/>
      <c r="O527" s="32"/>
      <c r="P527" s="32"/>
      <c r="Q527" s="32"/>
      <c r="R527" s="32"/>
      <c r="S527" s="32"/>
      <c r="T527" s="32"/>
      <c r="U527" s="32"/>
      <c r="V527" s="32"/>
      <c r="W527" s="32"/>
      <c r="X527" s="38" t="s">
        <v>380</v>
      </c>
      <c r="Y527" s="192" t="s">
        <v>381</v>
      </c>
      <c r="Z527" s="192" t="s">
        <v>378</v>
      </c>
      <c r="AA527" s="42"/>
      <c r="AB527" s="192" t="s">
        <v>379</v>
      </c>
      <c r="AC527" s="42"/>
      <c r="AD527" s="42"/>
      <c r="AE527" s="42"/>
      <c r="AF527" s="36"/>
      <c r="AG527" s="36"/>
      <c r="AH527" s="36"/>
      <c r="AI527" s="36"/>
      <c r="AJ527" s="36"/>
      <c r="AK527" s="36"/>
      <c r="AL527" s="36"/>
      <c r="AM527" s="36"/>
      <c r="AN527" s="36"/>
      <c r="AO527" s="36"/>
      <c r="AP527" s="36"/>
      <c r="AQ527" s="36"/>
      <c r="AR527" s="36"/>
      <c r="AS527" s="36"/>
      <c r="AT527" s="36"/>
      <c r="AU527" s="36"/>
      <c r="AV527" s="36"/>
      <c r="AW527" s="36"/>
      <c r="AX527" s="36"/>
      <c r="AY527" s="36"/>
      <c r="AZ527" s="36"/>
      <c r="BA527" s="36"/>
      <c r="BB527" s="36"/>
      <c r="BC527" s="36"/>
      <c r="BD527" s="36"/>
      <c r="BE527" s="36"/>
      <c r="BF527" s="36"/>
      <c r="BG527" s="36"/>
      <c r="BH527" s="36"/>
      <c r="BI527" s="36"/>
      <c r="BJ527" s="36"/>
      <c r="BK527" s="36"/>
      <c r="BL527" s="36"/>
      <c r="BM527" s="36"/>
      <c r="BN527" s="36"/>
      <c r="BO527" s="36"/>
      <c r="BP527" s="36"/>
      <c r="BQ527" s="36"/>
      <c r="BR527" s="36"/>
      <c r="BS527" s="36"/>
    </row>
    <row r="528" spans="1:71" s="12" customFormat="1" ht="12.75">
      <c r="A528" s="1"/>
      <c r="C528" s="13"/>
      <c r="D528" s="13"/>
      <c r="E528" s="13"/>
      <c r="F528" s="13"/>
      <c r="G528" s="14"/>
      <c r="H528" s="6"/>
      <c r="I528" s="36"/>
      <c r="J528" s="36"/>
      <c r="K528" s="36"/>
      <c r="L528" s="36"/>
      <c r="M528" s="196"/>
      <c r="N528" s="196"/>
      <c r="O528" s="32"/>
      <c r="P528" s="32"/>
      <c r="Q528" s="32"/>
      <c r="R528" s="32"/>
      <c r="S528" s="32"/>
      <c r="T528" s="32"/>
      <c r="U528" s="32"/>
      <c r="V528" s="32"/>
      <c r="W528" s="32"/>
      <c r="X528" s="38" t="s">
        <v>384</v>
      </c>
      <c r="Y528" s="192" t="s">
        <v>2126</v>
      </c>
      <c r="Z528" s="192" t="s">
        <v>382</v>
      </c>
      <c r="AA528" s="42"/>
      <c r="AB528" s="192" t="s">
        <v>383</v>
      </c>
      <c r="AC528" s="42"/>
      <c r="AD528" s="42"/>
      <c r="AE528" s="42"/>
      <c r="AF528" s="36"/>
      <c r="AG528" s="36"/>
      <c r="AH528" s="36"/>
      <c r="AI528" s="36"/>
      <c r="AJ528" s="36"/>
      <c r="AK528" s="36"/>
      <c r="AL528" s="36"/>
      <c r="AM528" s="36"/>
      <c r="AN528" s="36"/>
      <c r="AO528" s="36"/>
      <c r="AP528" s="36"/>
      <c r="AQ528" s="36"/>
      <c r="AR528" s="36"/>
      <c r="AS528" s="36"/>
      <c r="AT528" s="36"/>
      <c r="AU528" s="36"/>
      <c r="AV528" s="36"/>
      <c r="AW528" s="36"/>
      <c r="AX528" s="36"/>
      <c r="AY528" s="36"/>
      <c r="AZ528" s="36"/>
      <c r="BA528" s="36"/>
      <c r="BB528" s="36"/>
      <c r="BC528" s="36"/>
      <c r="BD528" s="36"/>
      <c r="BE528" s="36"/>
      <c r="BF528" s="36"/>
      <c r="BG528" s="36"/>
      <c r="BH528" s="36"/>
      <c r="BI528" s="36"/>
      <c r="BJ528" s="36"/>
      <c r="BK528" s="36"/>
      <c r="BL528" s="36"/>
      <c r="BM528" s="36"/>
      <c r="BN528" s="36"/>
      <c r="BO528" s="36"/>
      <c r="BP528" s="36"/>
      <c r="BQ528" s="36"/>
      <c r="BR528" s="36"/>
      <c r="BS528" s="36"/>
    </row>
    <row r="529" spans="1:71" s="12" customFormat="1" ht="12.75">
      <c r="A529" s="1"/>
      <c r="C529" s="13"/>
      <c r="D529" s="13"/>
      <c r="E529" s="13"/>
      <c r="F529" s="13"/>
      <c r="G529" s="14"/>
      <c r="H529" s="6"/>
      <c r="I529" s="36"/>
      <c r="J529" s="36"/>
      <c r="K529" s="36"/>
      <c r="L529" s="36"/>
      <c r="M529" s="196"/>
      <c r="N529" s="196"/>
      <c r="O529" s="32"/>
      <c r="P529" s="32"/>
      <c r="Q529" s="32"/>
      <c r="R529" s="32"/>
      <c r="S529" s="32"/>
      <c r="T529" s="32"/>
      <c r="U529" s="32"/>
      <c r="V529" s="32"/>
      <c r="W529" s="32"/>
      <c r="X529" s="38" t="s">
        <v>2129</v>
      </c>
      <c r="Y529" s="192" t="s">
        <v>2130</v>
      </c>
      <c r="Z529" s="192" t="s">
        <v>2127</v>
      </c>
      <c r="AA529" s="42"/>
      <c r="AB529" s="192" t="s">
        <v>2128</v>
      </c>
      <c r="AC529" s="42"/>
      <c r="AD529" s="42"/>
      <c r="AE529" s="42"/>
      <c r="AF529" s="36"/>
      <c r="AG529" s="36"/>
      <c r="AH529" s="36"/>
      <c r="AI529" s="36"/>
      <c r="AJ529" s="36"/>
      <c r="AK529" s="36"/>
      <c r="AL529" s="36"/>
      <c r="AM529" s="36"/>
      <c r="AN529" s="36"/>
      <c r="AO529" s="36"/>
      <c r="AP529" s="36"/>
      <c r="AQ529" s="36"/>
      <c r="AR529" s="36"/>
      <c r="AS529" s="36"/>
      <c r="AT529" s="36"/>
      <c r="AU529" s="36"/>
      <c r="AV529" s="36"/>
      <c r="AW529" s="36"/>
      <c r="AX529" s="36"/>
      <c r="AY529" s="36"/>
      <c r="AZ529" s="36"/>
      <c r="BA529" s="36"/>
      <c r="BB529" s="36"/>
      <c r="BC529" s="36"/>
      <c r="BD529" s="36"/>
      <c r="BE529" s="36"/>
      <c r="BF529" s="36"/>
      <c r="BG529" s="36"/>
      <c r="BH529" s="36"/>
      <c r="BI529" s="36"/>
      <c r="BJ529" s="36"/>
      <c r="BK529" s="36"/>
      <c r="BL529" s="36"/>
      <c r="BM529" s="36"/>
      <c r="BN529" s="36"/>
      <c r="BO529" s="36"/>
      <c r="BP529" s="36"/>
      <c r="BQ529" s="36"/>
      <c r="BR529" s="36"/>
      <c r="BS529" s="36"/>
    </row>
    <row r="530" spans="1:71" s="12" customFormat="1" ht="12.75">
      <c r="A530" s="1"/>
      <c r="C530" s="13"/>
      <c r="D530" s="13"/>
      <c r="E530" s="13"/>
      <c r="F530" s="13"/>
      <c r="G530" s="14"/>
      <c r="H530" s="6"/>
      <c r="I530" s="36"/>
      <c r="J530" s="36"/>
      <c r="K530" s="36"/>
      <c r="L530" s="36"/>
      <c r="M530" s="196"/>
      <c r="N530" s="196"/>
      <c r="O530" s="32"/>
      <c r="P530" s="32"/>
      <c r="Q530" s="32"/>
      <c r="R530" s="32"/>
      <c r="S530" s="32"/>
      <c r="T530" s="32"/>
      <c r="U530" s="32"/>
      <c r="V530" s="32"/>
      <c r="W530" s="32"/>
      <c r="X530" s="38" t="s">
        <v>2133</v>
      </c>
      <c r="Y530" s="192" t="s">
        <v>2134</v>
      </c>
      <c r="Z530" s="192" t="s">
        <v>2131</v>
      </c>
      <c r="AA530" s="42"/>
      <c r="AB530" s="192" t="s">
        <v>2132</v>
      </c>
      <c r="AC530" s="42"/>
      <c r="AD530" s="42"/>
      <c r="AE530" s="42"/>
      <c r="AF530" s="36"/>
      <c r="AG530" s="36"/>
      <c r="AH530" s="36"/>
      <c r="AI530" s="36"/>
      <c r="AJ530" s="36"/>
      <c r="AK530" s="36"/>
      <c r="AL530" s="36"/>
      <c r="AM530" s="36"/>
      <c r="AN530" s="36"/>
      <c r="AO530" s="36"/>
      <c r="AP530" s="36"/>
      <c r="AQ530" s="36"/>
      <c r="AR530" s="36"/>
      <c r="AS530" s="36"/>
      <c r="AT530" s="36"/>
      <c r="AU530" s="36"/>
      <c r="AV530" s="36"/>
      <c r="AW530" s="36"/>
      <c r="AX530" s="36"/>
      <c r="AY530" s="36"/>
      <c r="AZ530" s="36"/>
      <c r="BA530" s="36"/>
      <c r="BB530" s="36"/>
      <c r="BC530" s="36"/>
      <c r="BD530" s="36"/>
      <c r="BE530" s="36"/>
      <c r="BF530" s="36"/>
      <c r="BG530" s="36"/>
      <c r="BH530" s="36"/>
      <c r="BI530" s="36"/>
      <c r="BJ530" s="36"/>
      <c r="BK530" s="36"/>
      <c r="BL530" s="36"/>
      <c r="BM530" s="36"/>
      <c r="BN530" s="36"/>
      <c r="BO530" s="36"/>
      <c r="BP530" s="36"/>
      <c r="BQ530" s="36"/>
      <c r="BR530" s="36"/>
      <c r="BS530" s="36"/>
    </row>
    <row r="531" spans="1:71" s="12" customFormat="1" ht="12.75">
      <c r="A531" s="1"/>
      <c r="C531" s="13"/>
      <c r="D531" s="13"/>
      <c r="E531" s="13"/>
      <c r="F531" s="13"/>
      <c r="G531" s="14"/>
      <c r="H531" s="6"/>
      <c r="I531" s="36"/>
      <c r="J531" s="36"/>
      <c r="K531" s="36"/>
      <c r="L531" s="36"/>
      <c r="M531" s="196"/>
      <c r="N531" s="196"/>
      <c r="O531" s="32"/>
      <c r="P531" s="32"/>
      <c r="Q531" s="32"/>
      <c r="R531" s="32"/>
      <c r="S531" s="32"/>
      <c r="T531" s="32"/>
      <c r="U531" s="32"/>
      <c r="V531" s="32"/>
      <c r="W531" s="32"/>
      <c r="X531" s="38" t="s">
        <v>3961</v>
      </c>
      <c r="Y531" s="192" t="s">
        <v>3962</v>
      </c>
      <c r="Z531" s="192" t="s">
        <v>3959</v>
      </c>
      <c r="AA531" s="42"/>
      <c r="AB531" s="192" t="s">
        <v>3960</v>
      </c>
      <c r="AC531" s="42"/>
      <c r="AD531" s="42"/>
      <c r="AE531" s="42"/>
      <c r="AF531" s="36"/>
      <c r="AG531" s="36"/>
      <c r="AH531" s="36"/>
      <c r="AI531" s="36"/>
      <c r="AJ531" s="36"/>
      <c r="AK531" s="36"/>
      <c r="AL531" s="36"/>
      <c r="AM531" s="36"/>
      <c r="AN531" s="36"/>
      <c r="AO531" s="36"/>
      <c r="AP531" s="36"/>
      <c r="AQ531" s="36"/>
      <c r="AR531" s="36"/>
      <c r="AS531" s="36"/>
      <c r="AT531" s="36"/>
      <c r="AU531" s="36"/>
      <c r="AV531" s="36"/>
      <c r="AW531" s="36"/>
      <c r="AX531" s="36"/>
      <c r="AY531" s="36"/>
      <c r="AZ531" s="36"/>
      <c r="BA531" s="36"/>
      <c r="BB531" s="36"/>
      <c r="BC531" s="36"/>
      <c r="BD531" s="36"/>
      <c r="BE531" s="36"/>
      <c r="BF531" s="36"/>
      <c r="BG531" s="36"/>
      <c r="BH531" s="36"/>
      <c r="BI531" s="36"/>
      <c r="BJ531" s="36"/>
      <c r="BK531" s="36"/>
      <c r="BL531" s="36"/>
      <c r="BM531" s="36"/>
      <c r="BN531" s="36"/>
      <c r="BO531" s="36"/>
      <c r="BP531" s="36"/>
      <c r="BQ531" s="36"/>
      <c r="BR531" s="36"/>
      <c r="BS531" s="36"/>
    </row>
    <row r="532" spans="1:71" s="12" customFormat="1" ht="12.75">
      <c r="A532" s="1"/>
      <c r="C532" s="13"/>
      <c r="D532" s="13"/>
      <c r="E532" s="13"/>
      <c r="F532" s="13"/>
      <c r="G532" s="14"/>
      <c r="H532" s="6"/>
      <c r="I532" s="36"/>
      <c r="J532" s="36"/>
      <c r="K532" s="36"/>
      <c r="L532" s="36"/>
      <c r="M532" s="196"/>
      <c r="N532" s="196"/>
      <c r="O532" s="32"/>
      <c r="P532" s="32"/>
      <c r="Q532" s="32"/>
      <c r="R532" s="32"/>
      <c r="S532" s="32"/>
      <c r="T532" s="32"/>
      <c r="U532" s="32"/>
      <c r="V532" s="32"/>
      <c r="W532" s="32"/>
      <c r="X532" s="38" t="s">
        <v>3965</v>
      </c>
      <c r="Y532" s="192" t="s">
        <v>3966</v>
      </c>
      <c r="Z532" s="192" t="s">
        <v>3963</v>
      </c>
      <c r="AA532" s="42"/>
      <c r="AB532" s="192" t="s">
        <v>3964</v>
      </c>
      <c r="AC532" s="42"/>
      <c r="AD532" s="42"/>
      <c r="AE532" s="42"/>
      <c r="AF532" s="36"/>
      <c r="AG532" s="36"/>
      <c r="AH532" s="36"/>
      <c r="AI532" s="36"/>
      <c r="AJ532" s="36"/>
      <c r="AK532" s="36"/>
      <c r="AL532" s="36"/>
      <c r="AM532" s="36"/>
      <c r="AN532" s="36"/>
      <c r="AO532" s="36"/>
      <c r="AP532" s="36"/>
      <c r="AQ532" s="36"/>
      <c r="AR532" s="36"/>
      <c r="AS532" s="36"/>
      <c r="AT532" s="36"/>
      <c r="AU532" s="36"/>
      <c r="AV532" s="36"/>
      <c r="AW532" s="36"/>
      <c r="AX532" s="36"/>
      <c r="AY532" s="36"/>
      <c r="AZ532" s="36"/>
      <c r="BA532" s="36"/>
      <c r="BB532" s="36"/>
      <c r="BC532" s="36"/>
      <c r="BD532" s="36"/>
      <c r="BE532" s="36"/>
      <c r="BF532" s="36"/>
      <c r="BG532" s="36"/>
      <c r="BH532" s="36"/>
      <c r="BI532" s="36"/>
      <c r="BJ532" s="36"/>
      <c r="BK532" s="36"/>
      <c r="BL532" s="36"/>
      <c r="BM532" s="36"/>
      <c r="BN532" s="36"/>
      <c r="BO532" s="36"/>
      <c r="BP532" s="36"/>
      <c r="BQ532" s="36"/>
      <c r="BR532" s="36"/>
      <c r="BS532" s="36"/>
    </row>
    <row r="533" spans="1:71" s="12" customFormat="1" ht="12.75">
      <c r="A533" s="1"/>
      <c r="C533" s="13"/>
      <c r="D533" s="13"/>
      <c r="E533" s="13"/>
      <c r="F533" s="13"/>
      <c r="G533" s="14"/>
      <c r="H533" s="6"/>
      <c r="I533" s="36"/>
      <c r="J533" s="36"/>
      <c r="K533" s="36"/>
      <c r="L533" s="36"/>
      <c r="M533" s="196"/>
      <c r="N533" s="196"/>
      <c r="O533" s="32"/>
      <c r="P533" s="32"/>
      <c r="Q533" s="32"/>
      <c r="R533" s="32"/>
      <c r="S533" s="32"/>
      <c r="T533" s="32"/>
      <c r="U533" s="32"/>
      <c r="V533" s="32"/>
      <c r="W533" s="32"/>
      <c r="X533" s="38" t="s">
        <v>727</v>
      </c>
      <c r="Y533" s="192" t="s">
        <v>728</v>
      </c>
      <c r="Z533" s="192" t="s">
        <v>725</v>
      </c>
      <c r="AA533" s="42"/>
      <c r="AB533" s="192" t="s">
        <v>726</v>
      </c>
      <c r="AC533" s="42"/>
      <c r="AD533" s="42"/>
      <c r="AE533" s="42"/>
      <c r="AF533" s="36"/>
      <c r="AG533" s="36"/>
      <c r="AH533" s="36"/>
      <c r="AI533" s="36"/>
      <c r="AJ533" s="36"/>
      <c r="AK533" s="36"/>
      <c r="AL533" s="36"/>
      <c r="AM533" s="36"/>
      <c r="AN533" s="36"/>
      <c r="AO533" s="36"/>
      <c r="AP533" s="36"/>
      <c r="AQ533" s="36"/>
      <c r="AR533" s="36"/>
      <c r="AS533" s="36"/>
      <c r="AT533" s="36"/>
      <c r="AU533" s="36"/>
      <c r="AV533" s="36"/>
      <c r="AW533" s="36"/>
      <c r="AX533" s="36"/>
      <c r="AY533" s="36"/>
      <c r="AZ533" s="36"/>
      <c r="BA533" s="36"/>
      <c r="BB533" s="36"/>
      <c r="BC533" s="36"/>
      <c r="BD533" s="36"/>
      <c r="BE533" s="36"/>
      <c r="BF533" s="36"/>
      <c r="BG533" s="36"/>
      <c r="BH533" s="36"/>
      <c r="BI533" s="36"/>
      <c r="BJ533" s="36"/>
      <c r="BK533" s="36"/>
      <c r="BL533" s="36"/>
      <c r="BM533" s="36"/>
      <c r="BN533" s="36"/>
      <c r="BO533" s="36"/>
      <c r="BP533" s="36"/>
      <c r="BQ533" s="36"/>
      <c r="BR533" s="36"/>
      <c r="BS533" s="36"/>
    </row>
    <row r="534" spans="1:71" s="12" customFormat="1" ht="12.75">
      <c r="A534" s="1"/>
      <c r="C534" s="13"/>
      <c r="D534" s="13"/>
      <c r="E534" s="13"/>
      <c r="F534" s="13"/>
      <c r="G534" s="14"/>
      <c r="H534" s="6"/>
      <c r="I534" s="36"/>
      <c r="J534" s="36"/>
      <c r="K534" s="36"/>
      <c r="L534" s="36"/>
      <c r="M534" s="196"/>
      <c r="N534" s="196"/>
      <c r="O534" s="32"/>
      <c r="P534" s="32"/>
      <c r="Q534" s="32"/>
      <c r="R534" s="32"/>
      <c r="S534" s="32"/>
      <c r="T534" s="32"/>
      <c r="U534" s="32"/>
      <c r="V534" s="32"/>
      <c r="W534" s="32"/>
      <c r="X534" s="38" t="s">
        <v>731</v>
      </c>
      <c r="Y534" s="192" t="s">
        <v>732</v>
      </c>
      <c r="Z534" s="192" t="s">
        <v>729</v>
      </c>
      <c r="AA534" s="42"/>
      <c r="AB534" s="192" t="s">
        <v>730</v>
      </c>
      <c r="AC534" s="42"/>
      <c r="AD534" s="42"/>
      <c r="AE534" s="42"/>
      <c r="AF534" s="36"/>
      <c r="AG534" s="36"/>
      <c r="AH534" s="36"/>
      <c r="AI534" s="36"/>
      <c r="AJ534" s="36"/>
      <c r="AK534" s="36"/>
      <c r="AL534" s="36"/>
      <c r="AM534" s="36"/>
      <c r="AN534" s="36"/>
      <c r="AO534" s="36"/>
      <c r="AP534" s="36"/>
      <c r="AQ534" s="36"/>
      <c r="AR534" s="36"/>
      <c r="AS534" s="36"/>
      <c r="AT534" s="36"/>
      <c r="AU534" s="36"/>
      <c r="AV534" s="36"/>
      <c r="AW534" s="36"/>
      <c r="AX534" s="36"/>
      <c r="AY534" s="36"/>
      <c r="AZ534" s="36"/>
      <c r="BA534" s="36"/>
      <c r="BB534" s="36"/>
      <c r="BC534" s="36"/>
      <c r="BD534" s="36"/>
      <c r="BE534" s="36"/>
      <c r="BF534" s="36"/>
      <c r="BG534" s="36"/>
      <c r="BH534" s="36"/>
      <c r="BI534" s="36"/>
      <c r="BJ534" s="36"/>
      <c r="BK534" s="36"/>
      <c r="BL534" s="36"/>
      <c r="BM534" s="36"/>
      <c r="BN534" s="36"/>
      <c r="BO534" s="36"/>
      <c r="BP534" s="36"/>
      <c r="BQ534" s="36"/>
      <c r="BR534" s="36"/>
      <c r="BS534" s="36"/>
    </row>
    <row r="535" spans="1:71" s="12" customFormat="1" ht="12.75">
      <c r="A535" s="1"/>
      <c r="C535" s="13"/>
      <c r="D535" s="13"/>
      <c r="E535" s="13"/>
      <c r="F535" s="13"/>
      <c r="G535" s="14"/>
      <c r="H535" s="6"/>
      <c r="I535" s="36"/>
      <c r="J535" s="36"/>
      <c r="K535" s="36"/>
      <c r="L535" s="36"/>
      <c r="M535" s="196"/>
      <c r="N535" s="196"/>
      <c r="O535" s="32"/>
      <c r="P535" s="32"/>
      <c r="Q535" s="32"/>
      <c r="R535" s="32"/>
      <c r="S535" s="32"/>
      <c r="T535" s="32"/>
      <c r="U535" s="32"/>
      <c r="V535" s="32"/>
      <c r="W535" s="32"/>
      <c r="X535" s="38" t="s">
        <v>735</v>
      </c>
      <c r="Y535" s="192" t="s">
        <v>3039</v>
      </c>
      <c r="Z535" s="192" t="s">
        <v>733</v>
      </c>
      <c r="AA535" s="42"/>
      <c r="AB535" s="192" t="s">
        <v>734</v>
      </c>
      <c r="AC535" s="42"/>
      <c r="AD535" s="42"/>
      <c r="AE535" s="42"/>
      <c r="AF535" s="36"/>
      <c r="AG535" s="36"/>
      <c r="AH535" s="36"/>
      <c r="AI535" s="36"/>
      <c r="AJ535" s="36"/>
      <c r="AK535" s="36"/>
      <c r="AL535" s="36"/>
      <c r="AM535" s="36"/>
      <c r="AN535" s="36"/>
      <c r="AO535" s="36"/>
      <c r="AP535" s="36"/>
      <c r="AQ535" s="36"/>
      <c r="AR535" s="36"/>
      <c r="AS535" s="36"/>
      <c r="AT535" s="36"/>
      <c r="AU535" s="36"/>
      <c r="AV535" s="36"/>
      <c r="AW535" s="36"/>
      <c r="AX535" s="36"/>
      <c r="AY535" s="36"/>
      <c r="AZ535" s="36"/>
      <c r="BA535" s="36"/>
      <c r="BB535" s="36"/>
      <c r="BC535" s="36"/>
      <c r="BD535" s="36"/>
      <c r="BE535" s="36"/>
      <c r="BF535" s="36"/>
      <c r="BG535" s="36"/>
      <c r="BH535" s="36"/>
      <c r="BI535" s="36"/>
      <c r="BJ535" s="36"/>
      <c r="BK535" s="36"/>
      <c r="BL535" s="36"/>
      <c r="BM535" s="36"/>
      <c r="BN535" s="36"/>
      <c r="BO535" s="36"/>
      <c r="BP535" s="36"/>
      <c r="BQ535" s="36"/>
      <c r="BR535" s="36"/>
      <c r="BS535" s="36"/>
    </row>
    <row r="536" spans="1:71" s="12" customFormat="1" ht="12.75">
      <c r="A536" s="1"/>
      <c r="C536" s="13"/>
      <c r="D536" s="13"/>
      <c r="E536" s="13"/>
      <c r="F536" s="13"/>
      <c r="G536" s="14"/>
      <c r="H536" s="6"/>
      <c r="I536" s="36"/>
      <c r="J536" s="36"/>
      <c r="K536" s="36"/>
      <c r="L536" s="36"/>
      <c r="M536" s="196"/>
      <c r="N536" s="196"/>
      <c r="O536" s="32"/>
      <c r="P536" s="32"/>
      <c r="Q536" s="32"/>
      <c r="R536" s="32"/>
      <c r="S536" s="32"/>
      <c r="T536" s="32"/>
      <c r="U536" s="32"/>
      <c r="V536" s="32"/>
      <c r="W536" s="32"/>
      <c r="X536" s="38" t="s">
        <v>3042</v>
      </c>
      <c r="Y536" s="192" t="s">
        <v>3043</v>
      </c>
      <c r="Z536" s="192" t="s">
        <v>3040</v>
      </c>
      <c r="AA536" s="42"/>
      <c r="AB536" s="192" t="s">
        <v>3041</v>
      </c>
      <c r="AC536" s="42"/>
      <c r="AD536" s="42"/>
      <c r="AE536" s="42"/>
      <c r="AF536" s="36"/>
      <c r="AG536" s="36"/>
      <c r="AH536" s="36"/>
      <c r="AI536" s="36"/>
      <c r="AJ536" s="36"/>
      <c r="AK536" s="36"/>
      <c r="AL536" s="36"/>
      <c r="AM536" s="36"/>
      <c r="AN536" s="36"/>
      <c r="AO536" s="36"/>
      <c r="AP536" s="36"/>
      <c r="AQ536" s="36"/>
      <c r="AR536" s="36"/>
      <c r="AS536" s="36"/>
      <c r="AT536" s="36"/>
      <c r="AU536" s="36"/>
      <c r="AV536" s="36"/>
      <c r="AW536" s="36"/>
      <c r="AX536" s="36"/>
      <c r="AY536" s="36"/>
      <c r="AZ536" s="36"/>
      <c r="BA536" s="36"/>
      <c r="BB536" s="36"/>
      <c r="BC536" s="36"/>
      <c r="BD536" s="36"/>
      <c r="BE536" s="36"/>
      <c r="BF536" s="36"/>
      <c r="BG536" s="36"/>
      <c r="BH536" s="36"/>
      <c r="BI536" s="36"/>
      <c r="BJ536" s="36"/>
      <c r="BK536" s="36"/>
      <c r="BL536" s="36"/>
      <c r="BM536" s="36"/>
      <c r="BN536" s="36"/>
      <c r="BO536" s="36"/>
      <c r="BP536" s="36"/>
      <c r="BQ536" s="36"/>
      <c r="BR536" s="36"/>
      <c r="BS536" s="36"/>
    </row>
    <row r="537" spans="1:71" s="12" customFormat="1" ht="12.75">
      <c r="A537" s="1"/>
      <c r="C537" s="13"/>
      <c r="D537" s="13"/>
      <c r="E537" s="13"/>
      <c r="F537" s="13"/>
      <c r="G537" s="14"/>
      <c r="H537" s="6"/>
      <c r="I537" s="36"/>
      <c r="J537" s="36"/>
      <c r="K537" s="36"/>
      <c r="L537" s="36"/>
      <c r="M537" s="196"/>
      <c r="N537" s="196"/>
      <c r="O537" s="32"/>
      <c r="P537" s="32"/>
      <c r="Q537" s="32"/>
      <c r="R537" s="32"/>
      <c r="S537" s="32"/>
      <c r="T537" s="32"/>
      <c r="U537" s="32"/>
      <c r="V537" s="32"/>
      <c r="W537" s="32"/>
      <c r="X537" s="38" t="s">
        <v>3046</v>
      </c>
      <c r="Y537" s="192" t="s">
        <v>3047</v>
      </c>
      <c r="Z537" s="192" t="s">
        <v>3044</v>
      </c>
      <c r="AA537" s="42"/>
      <c r="AB537" s="192" t="s">
        <v>3045</v>
      </c>
      <c r="AC537" s="42"/>
      <c r="AD537" s="42"/>
      <c r="AE537" s="42"/>
      <c r="AF537" s="36"/>
      <c r="AG537" s="36"/>
      <c r="AH537" s="36"/>
      <c r="AI537" s="36"/>
      <c r="AJ537" s="36"/>
      <c r="AK537" s="36"/>
      <c r="AL537" s="36"/>
      <c r="AM537" s="36"/>
      <c r="AN537" s="36"/>
      <c r="AO537" s="36"/>
      <c r="AP537" s="36"/>
      <c r="AQ537" s="36"/>
      <c r="AR537" s="36"/>
      <c r="AS537" s="36"/>
      <c r="AT537" s="36"/>
      <c r="AU537" s="36"/>
      <c r="AV537" s="36"/>
      <c r="AW537" s="36"/>
      <c r="AX537" s="36"/>
      <c r="AY537" s="36"/>
      <c r="AZ537" s="36"/>
      <c r="BA537" s="36"/>
      <c r="BB537" s="36"/>
      <c r="BC537" s="36"/>
      <c r="BD537" s="36"/>
      <c r="BE537" s="36"/>
      <c r="BF537" s="36"/>
      <c r="BG537" s="36"/>
      <c r="BH537" s="36"/>
      <c r="BI537" s="36"/>
      <c r="BJ537" s="36"/>
      <c r="BK537" s="36"/>
      <c r="BL537" s="36"/>
      <c r="BM537" s="36"/>
      <c r="BN537" s="36"/>
      <c r="BO537" s="36"/>
      <c r="BP537" s="36"/>
      <c r="BQ537" s="36"/>
      <c r="BR537" s="36"/>
      <c r="BS537" s="36"/>
    </row>
    <row r="538" spans="1:71" s="12" customFormat="1" ht="12.75">
      <c r="A538" s="1"/>
      <c r="C538" s="13"/>
      <c r="D538" s="13"/>
      <c r="E538" s="13"/>
      <c r="F538" s="13"/>
      <c r="G538" s="14"/>
      <c r="H538" s="6"/>
      <c r="I538" s="36"/>
      <c r="J538" s="36"/>
      <c r="K538" s="36"/>
      <c r="L538" s="36"/>
      <c r="M538" s="196"/>
      <c r="N538" s="196"/>
      <c r="O538" s="32"/>
      <c r="P538" s="32"/>
      <c r="Q538" s="32"/>
      <c r="R538" s="32"/>
      <c r="S538" s="32"/>
      <c r="T538" s="32"/>
      <c r="U538" s="32"/>
      <c r="V538" s="32"/>
      <c r="W538" s="32"/>
      <c r="X538" s="38" t="s">
        <v>1246</v>
      </c>
      <c r="Y538" s="192" t="s">
        <v>3050</v>
      </c>
      <c r="Z538" s="192" t="s">
        <v>3048</v>
      </c>
      <c r="AA538" s="42"/>
      <c r="AB538" s="192" t="s">
        <v>3049</v>
      </c>
      <c r="AC538" s="42"/>
      <c r="AD538" s="42"/>
      <c r="AE538" s="42"/>
      <c r="AF538" s="36"/>
      <c r="AG538" s="36"/>
      <c r="AH538" s="36"/>
      <c r="AI538" s="36"/>
      <c r="AJ538" s="36"/>
      <c r="AK538" s="36"/>
      <c r="AL538" s="36"/>
      <c r="AM538" s="36"/>
      <c r="AN538" s="36"/>
      <c r="AO538" s="36"/>
      <c r="AP538" s="36"/>
      <c r="AQ538" s="36"/>
      <c r="AR538" s="36"/>
      <c r="AS538" s="36"/>
      <c r="AT538" s="36"/>
      <c r="AU538" s="36"/>
      <c r="AV538" s="36"/>
      <c r="AW538" s="36"/>
      <c r="AX538" s="36"/>
      <c r="AY538" s="36"/>
      <c r="AZ538" s="36"/>
      <c r="BA538" s="36"/>
      <c r="BB538" s="36"/>
      <c r="BC538" s="36"/>
      <c r="BD538" s="36"/>
      <c r="BE538" s="36"/>
      <c r="BF538" s="36"/>
      <c r="BG538" s="36"/>
      <c r="BH538" s="36"/>
      <c r="BI538" s="36"/>
      <c r="BJ538" s="36"/>
      <c r="BK538" s="36"/>
      <c r="BL538" s="36"/>
      <c r="BM538" s="36"/>
      <c r="BN538" s="36"/>
      <c r="BO538" s="36"/>
      <c r="BP538" s="36"/>
      <c r="BQ538" s="36"/>
      <c r="BR538" s="36"/>
      <c r="BS538" s="36"/>
    </row>
    <row r="539" spans="1:71" s="12" customFormat="1" ht="12.75">
      <c r="A539" s="1"/>
      <c r="C539" s="13"/>
      <c r="D539" s="13"/>
      <c r="E539" s="13"/>
      <c r="F539" s="13"/>
      <c r="G539" s="14"/>
      <c r="H539" s="6"/>
      <c r="I539" s="36"/>
      <c r="J539" s="36"/>
      <c r="K539" s="36"/>
      <c r="L539" s="36"/>
      <c r="M539" s="196"/>
      <c r="N539" s="196"/>
      <c r="O539" s="32"/>
      <c r="P539" s="32"/>
      <c r="Q539" s="32"/>
      <c r="R539" s="32"/>
      <c r="S539" s="32"/>
      <c r="T539" s="32"/>
      <c r="U539" s="32"/>
      <c r="V539" s="32"/>
      <c r="W539" s="32"/>
      <c r="X539" s="38" t="s">
        <v>3585</v>
      </c>
      <c r="Y539" s="192" t="s">
        <v>3586</v>
      </c>
      <c r="Z539" s="192" t="s">
        <v>3583</v>
      </c>
      <c r="AA539" s="42"/>
      <c r="AB539" s="192" t="s">
        <v>3584</v>
      </c>
      <c r="AC539" s="42"/>
      <c r="AD539" s="42"/>
      <c r="AE539" s="42"/>
      <c r="AF539" s="36"/>
      <c r="AG539" s="36"/>
      <c r="AH539" s="36"/>
      <c r="AI539" s="36"/>
      <c r="AJ539" s="36"/>
      <c r="AK539" s="36"/>
      <c r="AL539" s="36"/>
      <c r="AM539" s="36"/>
      <c r="AN539" s="36"/>
      <c r="AO539" s="36"/>
      <c r="AP539" s="36"/>
      <c r="AQ539" s="36"/>
      <c r="AR539" s="36"/>
      <c r="AS539" s="36"/>
      <c r="AT539" s="36"/>
      <c r="AU539" s="36"/>
      <c r="AV539" s="36"/>
      <c r="AW539" s="36"/>
      <c r="AX539" s="36"/>
      <c r="AY539" s="36"/>
      <c r="AZ539" s="36"/>
      <c r="BA539" s="36"/>
      <c r="BB539" s="36"/>
      <c r="BC539" s="36"/>
      <c r="BD539" s="36"/>
      <c r="BE539" s="36"/>
      <c r="BF539" s="36"/>
      <c r="BG539" s="36"/>
      <c r="BH539" s="36"/>
      <c r="BI539" s="36"/>
      <c r="BJ539" s="36"/>
      <c r="BK539" s="36"/>
      <c r="BL539" s="36"/>
      <c r="BM539" s="36"/>
      <c r="BN539" s="36"/>
      <c r="BO539" s="36"/>
      <c r="BP539" s="36"/>
      <c r="BQ539" s="36"/>
      <c r="BR539" s="36"/>
      <c r="BS539" s="36"/>
    </row>
    <row r="540" spans="1:71" s="12" customFormat="1" ht="12.75">
      <c r="A540" s="1"/>
      <c r="C540" s="13"/>
      <c r="D540" s="13"/>
      <c r="E540" s="13"/>
      <c r="F540" s="13"/>
      <c r="G540" s="14"/>
      <c r="H540" s="6"/>
      <c r="I540" s="36"/>
      <c r="J540" s="36"/>
      <c r="K540" s="36"/>
      <c r="L540" s="36"/>
      <c r="M540" s="196"/>
      <c r="N540" s="196"/>
      <c r="O540" s="32"/>
      <c r="P540" s="32"/>
      <c r="Q540" s="32"/>
      <c r="R540" s="32"/>
      <c r="S540" s="32"/>
      <c r="T540" s="32"/>
      <c r="U540" s="32"/>
      <c r="V540" s="32"/>
      <c r="W540" s="32"/>
      <c r="X540" s="38" t="s">
        <v>3589</v>
      </c>
      <c r="Y540" s="192" t="s">
        <v>3590</v>
      </c>
      <c r="Z540" s="192" t="s">
        <v>3587</v>
      </c>
      <c r="AA540" s="42"/>
      <c r="AB540" s="192" t="s">
        <v>3588</v>
      </c>
      <c r="AC540" s="42"/>
      <c r="AD540" s="42"/>
      <c r="AE540" s="42"/>
      <c r="AF540" s="36"/>
      <c r="AG540" s="36"/>
      <c r="AH540" s="36"/>
      <c r="AI540" s="36"/>
      <c r="AJ540" s="36"/>
      <c r="AK540" s="36"/>
      <c r="AL540" s="36"/>
      <c r="AM540" s="36"/>
      <c r="AN540" s="36"/>
      <c r="AO540" s="36"/>
      <c r="AP540" s="36"/>
      <c r="AQ540" s="36"/>
      <c r="AR540" s="36"/>
      <c r="AS540" s="36"/>
      <c r="AT540" s="36"/>
      <c r="AU540" s="36"/>
      <c r="AV540" s="36"/>
      <c r="AW540" s="36"/>
      <c r="AX540" s="36"/>
      <c r="AY540" s="36"/>
      <c r="AZ540" s="36"/>
      <c r="BA540" s="36"/>
      <c r="BB540" s="36"/>
      <c r="BC540" s="36"/>
      <c r="BD540" s="36"/>
      <c r="BE540" s="36"/>
      <c r="BF540" s="36"/>
      <c r="BG540" s="36"/>
      <c r="BH540" s="36"/>
      <c r="BI540" s="36"/>
      <c r="BJ540" s="36"/>
      <c r="BK540" s="36"/>
      <c r="BL540" s="36"/>
      <c r="BM540" s="36"/>
      <c r="BN540" s="36"/>
      <c r="BO540" s="36"/>
      <c r="BP540" s="36"/>
      <c r="BQ540" s="36"/>
      <c r="BR540" s="36"/>
      <c r="BS540" s="36"/>
    </row>
    <row r="541" spans="1:71" s="12" customFormat="1" ht="12.75">
      <c r="A541" s="1"/>
      <c r="C541" s="13"/>
      <c r="D541" s="13"/>
      <c r="E541" s="13"/>
      <c r="F541" s="13"/>
      <c r="G541" s="14"/>
      <c r="H541" s="6"/>
      <c r="I541" s="36"/>
      <c r="J541" s="36"/>
      <c r="K541" s="36"/>
      <c r="L541" s="36"/>
      <c r="M541" s="196"/>
      <c r="N541" s="196"/>
      <c r="O541" s="32"/>
      <c r="P541" s="32"/>
      <c r="Q541" s="32"/>
      <c r="R541" s="32"/>
      <c r="S541" s="32"/>
      <c r="T541" s="32"/>
      <c r="U541" s="32"/>
      <c r="V541" s="32"/>
      <c r="W541" s="32"/>
      <c r="X541" s="38" t="s">
        <v>3153</v>
      </c>
      <c r="Y541" s="192" t="s">
        <v>3154</v>
      </c>
      <c r="Z541" s="192" t="s">
        <v>3151</v>
      </c>
      <c r="AA541" s="42"/>
      <c r="AB541" s="192" t="s">
        <v>3152</v>
      </c>
      <c r="AC541" s="42"/>
      <c r="AD541" s="42"/>
      <c r="AE541" s="42"/>
      <c r="AF541" s="36"/>
      <c r="AG541" s="36"/>
      <c r="AH541" s="36"/>
      <c r="AI541" s="36"/>
      <c r="AJ541" s="36"/>
      <c r="AK541" s="36"/>
      <c r="AL541" s="36"/>
      <c r="AM541" s="36"/>
      <c r="AN541" s="36"/>
      <c r="AO541" s="36"/>
      <c r="AP541" s="36"/>
      <c r="AQ541" s="36"/>
      <c r="AR541" s="36"/>
      <c r="AS541" s="36"/>
      <c r="AT541" s="36"/>
      <c r="AU541" s="36"/>
      <c r="AV541" s="36"/>
      <c r="AW541" s="36"/>
      <c r="AX541" s="36"/>
      <c r="AY541" s="36"/>
      <c r="AZ541" s="36"/>
      <c r="BA541" s="36"/>
      <c r="BB541" s="36"/>
      <c r="BC541" s="36"/>
      <c r="BD541" s="36"/>
      <c r="BE541" s="36"/>
      <c r="BF541" s="36"/>
      <c r="BG541" s="36"/>
      <c r="BH541" s="36"/>
      <c r="BI541" s="36"/>
      <c r="BJ541" s="36"/>
      <c r="BK541" s="36"/>
      <c r="BL541" s="36"/>
      <c r="BM541" s="36"/>
      <c r="BN541" s="36"/>
      <c r="BO541" s="36"/>
      <c r="BP541" s="36"/>
      <c r="BQ541" s="36"/>
      <c r="BR541" s="36"/>
      <c r="BS541" s="36"/>
    </row>
    <row r="542" spans="1:71" s="12" customFormat="1" ht="12.75">
      <c r="A542" s="1"/>
      <c r="C542" s="13"/>
      <c r="D542" s="13"/>
      <c r="E542" s="13"/>
      <c r="F542" s="13"/>
      <c r="G542" s="14"/>
      <c r="H542" s="6"/>
      <c r="I542" s="36"/>
      <c r="J542" s="36"/>
      <c r="K542" s="36"/>
      <c r="L542" s="36"/>
      <c r="M542" s="196"/>
      <c r="N542" s="196"/>
      <c r="O542" s="32"/>
      <c r="P542" s="32"/>
      <c r="Q542" s="32"/>
      <c r="R542" s="32"/>
      <c r="S542" s="32"/>
      <c r="T542" s="32"/>
      <c r="U542" s="32"/>
      <c r="V542" s="32"/>
      <c r="W542" s="32"/>
      <c r="X542" s="38" t="s">
        <v>3157</v>
      </c>
      <c r="Y542" s="192" t="s">
        <v>3158</v>
      </c>
      <c r="Z542" s="192" t="s">
        <v>3155</v>
      </c>
      <c r="AA542" s="42"/>
      <c r="AB542" s="192" t="s">
        <v>3156</v>
      </c>
      <c r="AC542" s="42"/>
      <c r="AD542" s="42"/>
      <c r="AE542" s="42"/>
      <c r="AF542" s="36"/>
      <c r="AG542" s="36"/>
      <c r="AH542" s="36"/>
      <c r="AI542" s="36"/>
      <c r="AJ542" s="36"/>
      <c r="AK542" s="36"/>
      <c r="AL542" s="36"/>
      <c r="AM542" s="36"/>
      <c r="AN542" s="36"/>
      <c r="AO542" s="36"/>
      <c r="AP542" s="36"/>
      <c r="AQ542" s="36"/>
      <c r="AR542" s="36"/>
      <c r="AS542" s="36"/>
      <c r="AT542" s="36"/>
      <c r="AU542" s="36"/>
      <c r="AV542" s="36"/>
      <c r="AW542" s="36"/>
      <c r="AX542" s="36"/>
      <c r="AY542" s="36"/>
      <c r="AZ542" s="36"/>
      <c r="BA542" s="36"/>
      <c r="BB542" s="36"/>
      <c r="BC542" s="36"/>
      <c r="BD542" s="36"/>
      <c r="BE542" s="36"/>
      <c r="BF542" s="36"/>
      <c r="BG542" s="36"/>
      <c r="BH542" s="36"/>
      <c r="BI542" s="36"/>
      <c r="BJ542" s="36"/>
      <c r="BK542" s="36"/>
      <c r="BL542" s="36"/>
      <c r="BM542" s="36"/>
      <c r="BN542" s="36"/>
      <c r="BO542" s="36"/>
      <c r="BP542" s="36"/>
      <c r="BQ542" s="36"/>
      <c r="BR542" s="36"/>
      <c r="BS542" s="36"/>
    </row>
    <row r="543" spans="1:71" s="12" customFormat="1" ht="12.75">
      <c r="A543" s="1"/>
      <c r="C543" s="13"/>
      <c r="D543" s="13"/>
      <c r="E543" s="13"/>
      <c r="F543" s="13"/>
      <c r="G543" s="14"/>
      <c r="H543" s="6"/>
      <c r="I543" s="36"/>
      <c r="J543" s="36"/>
      <c r="K543" s="36"/>
      <c r="L543" s="36"/>
      <c r="M543" s="196"/>
      <c r="N543" s="196"/>
      <c r="O543" s="32"/>
      <c r="P543" s="32"/>
      <c r="Q543" s="32"/>
      <c r="R543" s="32"/>
      <c r="S543" s="32"/>
      <c r="T543" s="32"/>
      <c r="U543" s="32"/>
      <c r="V543" s="32"/>
      <c r="W543" s="32"/>
      <c r="X543" s="38" t="s">
        <v>3161</v>
      </c>
      <c r="Y543" s="192" t="s">
        <v>3162</v>
      </c>
      <c r="Z543" s="192" t="s">
        <v>3159</v>
      </c>
      <c r="AA543" s="42"/>
      <c r="AB543" s="192" t="s">
        <v>3160</v>
      </c>
      <c r="AC543" s="42"/>
      <c r="AD543" s="42"/>
      <c r="AE543" s="42"/>
      <c r="AF543" s="36"/>
      <c r="AG543" s="36"/>
      <c r="AH543" s="36"/>
      <c r="AI543" s="36"/>
      <c r="AJ543" s="36"/>
      <c r="AK543" s="36"/>
      <c r="AL543" s="36"/>
      <c r="AM543" s="36"/>
      <c r="AN543" s="36"/>
      <c r="AO543" s="36"/>
      <c r="AP543" s="36"/>
      <c r="AQ543" s="36"/>
      <c r="AR543" s="36"/>
      <c r="AS543" s="36"/>
      <c r="AT543" s="36"/>
      <c r="AU543" s="36"/>
      <c r="AV543" s="36"/>
      <c r="AW543" s="36"/>
      <c r="AX543" s="36"/>
      <c r="AY543" s="36"/>
      <c r="AZ543" s="36"/>
      <c r="BA543" s="36"/>
      <c r="BB543" s="36"/>
      <c r="BC543" s="36"/>
      <c r="BD543" s="36"/>
      <c r="BE543" s="36"/>
      <c r="BF543" s="36"/>
      <c r="BG543" s="36"/>
      <c r="BH543" s="36"/>
      <c r="BI543" s="36"/>
      <c r="BJ543" s="36"/>
      <c r="BK543" s="36"/>
      <c r="BL543" s="36"/>
      <c r="BM543" s="36"/>
      <c r="BN543" s="36"/>
      <c r="BO543" s="36"/>
      <c r="BP543" s="36"/>
      <c r="BQ543" s="36"/>
      <c r="BR543" s="36"/>
      <c r="BS543" s="36"/>
    </row>
    <row r="544" spans="1:71" s="12" customFormat="1" ht="12.75">
      <c r="A544" s="1"/>
      <c r="C544" s="13"/>
      <c r="D544" s="13"/>
      <c r="E544" s="13"/>
      <c r="F544" s="13"/>
      <c r="G544" s="14"/>
      <c r="H544" s="6"/>
      <c r="I544" s="36"/>
      <c r="J544" s="36"/>
      <c r="K544" s="36"/>
      <c r="L544" s="36"/>
      <c r="M544" s="196"/>
      <c r="N544" s="196"/>
      <c r="O544" s="32"/>
      <c r="P544" s="32"/>
      <c r="Q544" s="32"/>
      <c r="R544" s="32"/>
      <c r="S544" s="32"/>
      <c r="T544" s="32"/>
      <c r="U544" s="32"/>
      <c r="V544" s="32"/>
      <c r="W544" s="32"/>
      <c r="X544" s="38" t="s">
        <v>3165</v>
      </c>
      <c r="Y544" s="192" t="s">
        <v>3166</v>
      </c>
      <c r="Z544" s="192" t="s">
        <v>3163</v>
      </c>
      <c r="AA544" s="42"/>
      <c r="AB544" s="192" t="s">
        <v>3164</v>
      </c>
      <c r="AC544" s="42"/>
      <c r="AD544" s="42"/>
      <c r="AE544" s="42"/>
      <c r="AF544" s="36"/>
      <c r="AG544" s="36"/>
      <c r="AH544" s="36"/>
      <c r="AI544" s="36"/>
      <c r="AJ544" s="36"/>
      <c r="AK544" s="36"/>
      <c r="AL544" s="36"/>
      <c r="AM544" s="36"/>
      <c r="AN544" s="36"/>
      <c r="AO544" s="36"/>
      <c r="AP544" s="36"/>
      <c r="AQ544" s="36"/>
      <c r="AR544" s="36"/>
      <c r="AS544" s="36"/>
      <c r="AT544" s="36"/>
      <c r="AU544" s="36"/>
      <c r="AV544" s="36"/>
      <c r="AW544" s="36"/>
      <c r="AX544" s="36"/>
      <c r="AY544" s="36"/>
      <c r="AZ544" s="36"/>
      <c r="BA544" s="36"/>
      <c r="BB544" s="36"/>
      <c r="BC544" s="36"/>
      <c r="BD544" s="36"/>
      <c r="BE544" s="36"/>
      <c r="BF544" s="36"/>
      <c r="BG544" s="36"/>
      <c r="BH544" s="36"/>
      <c r="BI544" s="36"/>
      <c r="BJ544" s="36"/>
      <c r="BK544" s="36"/>
      <c r="BL544" s="36"/>
      <c r="BM544" s="36"/>
      <c r="BN544" s="36"/>
      <c r="BO544" s="36"/>
      <c r="BP544" s="36"/>
      <c r="BQ544" s="36"/>
      <c r="BR544" s="36"/>
      <c r="BS544" s="36"/>
    </row>
    <row r="545" spans="1:71" s="12" customFormat="1" ht="12.75">
      <c r="A545" s="1"/>
      <c r="C545" s="13"/>
      <c r="D545" s="13"/>
      <c r="E545" s="13"/>
      <c r="F545" s="13"/>
      <c r="G545" s="14"/>
      <c r="H545" s="6"/>
      <c r="I545" s="36"/>
      <c r="J545" s="36"/>
      <c r="K545" s="36"/>
      <c r="L545" s="36"/>
      <c r="M545" s="196"/>
      <c r="N545" s="196"/>
      <c r="O545" s="32"/>
      <c r="P545" s="32"/>
      <c r="Q545" s="32"/>
      <c r="R545" s="32"/>
      <c r="S545" s="32"/>
      <c r="T545" s="32"/>
      <c r="U545" s="32"/>
      <c r="V545" s="32"/>
      <c r="W545" s="32"/>
      <c r="X545" s="38" t="s">
        <v>1845</v>
      </c>
      <c r="Y545" s="192" t="s">
        <v>1846</v>
      </c>
      <c r="Z545" s="192" t="s">
        <v>3167</v>
      </c>
      <c r="AA545" s="42"/>
      <c r="AB545" s="192" t="s">
        <v>1844</v>
      </c>
      <c r="AC545" s="42"/>
      <c r="AD545" s="42"/>
      <c r="AE545" s="42"/>
      <c r="AF545" s="36"/>
      <c r="AG545" s="36"/>
      <c r="AH545" s="36"/>
      <c r="AI545" s="36"/>
      <c r="AJ545" s="36"/>
      <c r="AK545" s="36"/>
      <c r="AL545" s="36"/>
      <c r="AM545" s="36"/>
      <c r="AN545" s="36"/>
      <c r="AO545" s="36"/>
      <c r="AP545" s="36"/>
      <c r="AQ545" s="36"/>
      <c r="AR545" s="36"/>
      <c r="AS545" s="36"/>
      <c r="AT545" s="36"/>
      <c r="AU545" s="36"/>
      <c r="AV545" s="36"/>
      <c r="AW545" s="36"/>
      <c r="AX545" s="36"/>
      <c r="AY545" s="36"/>
      <c r="AZ545" s="36"/>
      <c r="BA545" s="36"/>
      <c r="BB545" s="36"/>
      <c r="BC545" s="36"/>
      <c r="BD545" s="36"/>
      <c r="BE545" s="36"/>
      <c r="BF545" s="36"/>
      <c r="BG545" s="36"/>
      <c r="BH545" s="36"/>
      <c r="BI545" s="36"/>
      <c r="BJ545" s="36"/>
      <c r="BK545" s="36"/>
      <c r="BL545" s="36"/>
      <c r="BM545" s="36"/>
      <c r="BN545" s="36"/>
      <c r="BO545" s="36"/>
      <c r="BP545" s="36"/>
      <c r="BQ545" s="36"/>
      <c r="BR545" s="36"/>
      <c r="BS545" s="36"/>
    </row>
    <row r="546" spans="1:71" s="12" customFormat="1" ht="12.75">
      <c r="A546" s="1"/>
      <c r="C546" s="13"/>
      <c r="D546" s="13"/>
      <c r="E546" s="13"/>
      <c r="F546" s="13"/>
      <c r="G546" s="14"/>
      <c r="H546" s="6"/>
      <c r="I546" s="36"/>
      <c r="J546" s="36"/>
      <c r="K546" s="36"/>
      <c r="L546" s="36"/>
      <c r="M546" s="196"/>
      <c r="N546" s="196"/>
      <c r="O546" s="32"/>
      <c r="P546" s="32"/>
      <c r="Q546" s="32"/>
      <c r="R546" s="32"/>
      <c r="S546" s="32"/>
      <c r="T546" s="32"/>
      <c r="U546" s="32"/>
      <c r="V546" s="32"/>
      <c r="W546" s="32"/>
      <c r="X546" s="38" t="s">
        <v>1849</v>
      </c>
      <c r="Y546" s="192" t="s">
        <v>1850</v>
      </c>
      <c r="Z546" s="192" t="s">
        <v>1847</v>
      </c>
      <c r="AA546" s="42"/>
      <c r="AB546" s="192" t="s">
        <v>1848</v>
      </c>
      <c r="AC546" s="42"/>
      <c r="AD546" s="42"/>
      <c r="AE546" s="42"/>
      <c r="AF546" s="36"/>
      <c r="AG546" s="36"/>
      <c r="AH546" s="36"/>
      <c r="AI546" s="36"/>
      <c r="AJ546" s="36"/>
      <c r="AK546" s="36"/>
      <c r="AL546" s="36"/>
      <c r="AM546" s="36"/>
      <c r="AN546" s="36"/>
      <c r="AO546" s="36"/>
      <c r="AP546" s="36"/>
      <c r="AQ546" s="36"/>
      <c r="AR546" s="36"/>
      <c r="AS546" s="36"/>
      <c r="AT546" s="36"/>
      <c r="AU546" s="36"/>
      <c r="AV546" s="36"/>
      <c r="AW546" s="36"/>
      <c r="AX546" s="36"/>
      <c r="AY546" s="36"/>
      <c r="AZ546" s="36"/>
      <c r="BA546" s="36"/>
      <c r="BB546" s="36"/>
      <c r="BC546" s="36"/>
      <c r="BD546" s="36"/>
      <c r="BE546" s="36"/>
      <c r="BF546" s="36"/>
      <c r="BG546" s="36"/>
      <c r="BH546" s="36"/>
      <c r="BI546" s="36"/>
      <c r="BJ546" s="36"/>
      <c r="BK546" s="36"/>
      <c r="BL546" s="36"/>
      <c r="BM546" s="36"/>
      <c r="BN546" s="36"/>
      <c r="BO546" s="36"/>
      <c r="BP546" s="36"/>
      <c r="BQ546" s="36"/>
      <c r="BR546" s="36"/>
      <c r="BS546" s="36"/>
    </row>
    <row r="547" spans="1:71" s="12" customFormat="1" ht="12.75">
      <c r="A547" s="1"/>
      <c r="C547" s="13"/>
      <c r="D547" s="13"/>
      <c r="E547" s="13"/>
      <c r="F547" s="13"/>
      <c r="G547" s="14"/>
      <c r="H547" s="6"/>
      <c r="I547" s="36"/>
      <c r="J547" s="36"/>
      <c r="K547" s="36"/>
      <c r="L547" s="36"/>
      <c r="M547" s="196"/>
      <c r="N547" s="196"/>
      <c r="O547" s="32"/>
      <c r="P547" s="32"/>
      <c r="Q547" s="32"/>
      <c r="R547" s="32"/>
      <c r="S547" s="32"/>
      <c r="T547" s="32"/>
      <c r="U547" s="32"/>
      <c r="V547" s="32"/>
      <c r="W547" s="32"/>
      <c r="X547" s="38" t="s">
        <v>1853</v>
      </c>
      <c r="Y547" s="192" t="s">
        <v>1854</v>
      </c>
      <c r="Z547" s="192" t="s">
        <v>1851</v>
      </c>
      <c r="AA547" s="42"/>
      <c r="AB547" s="192" t="s">
        <v>1852</v>
      </c>
      <c r="AC547" s="42"/>
      <c r="AD547" s="42"/>
      <c r="AE547" s="42"/>
      <c r="AF547" s="36"/>
      <c r="AG547" s="36"/>
      <c r="AH547" s="36"/>
      <c r="AI547" s="36"/>
      <c r="AJ547" s="36"/>
      <c r="AK547" s="36"/>
      <c r="AL547" s="36"/>
      <c r="AM547" s="36"/>
      <c r="AN547" s="36"/>
      <c r="AO547" s="36"/>
      <c r="AP547" s="36"/>
      <c r="AQ547" s="36"/>
      <c r="AR547" s="36"/>
      <c r="AS547" s="36"/>
      <c r="AT547" s="36"/>
      <c r="AU547" s="36"/>
      <c r="AV547" s="36"/>
      <c r="AW547" s="36"/>
      <c r="AX547" s="36"/>
      <c r="AY547" s="36"/>
      <c r="AZ547" s="36"/>
      <c r="BA547" s="36"/>
      <c r="BB547" s="36"/>
      <c r="BC547" s="36"/>
      <c r="BD547" s="36"/>
      <c r="BE547" s="36"/>
      <c r="BF547" s="36"/>
      <c r="BG547" s="36"/>
      <c r="BH547" s="36"/>
      <c r="BI547" s="36"/>
      <c r="BJ547" s="36"/>
      <c r="BK547" s="36"/>
      <c r="BL547" s="36"/>
      <c r="BM547" s="36"/>
      <c r="BN547" s="36"/>
      <c r="BO547" s="36"/>
      <c r="BP547" s="36"/>
      <c r="BQ547" s="36"/>
      <c r="BR547" s="36"/>
      <c r="BS547" s="36"/>
    </row>
    <row r="548" spans="1:71" s="12" customFormat="1" ht="12.75">
      <c r="A548" s="1"/>
      <c r="C548" s="13"/>
      <c r="D548" s="13"/>
      <c r="E548" s="13"/>
      <c r="F548" s="13"/>
      <c r="G548" s="14"/>
      <c r="H548" s="6"/>
      <c r="I548" s="36"/>
      <c r="J548" s="36"/>
      <c r="K548" s="36"/>
      <c r="L548" s="36"/>
      <c r="M548" s="196"/>
      <c r="N548" s="196"/>
      <c r="O548" s="32"/>
      <c r="P548" s="32"/>
      <c r="Q548" s="32"/>
      <c r="R548" s="32"/>
      <c r="S548" s="32"/>
      <c r="T548" s="32"/>
      <c r="U548" s="32"/>
      <c r="V548" s="32"/>
      <c r="W548" s="32"/>
      <c r="X548" s="38" t="s">
        <v>1857</v>
      </c>
      <c r="Y548" s="192" t="s">
        <v>1858</v>
      </c>
      <c r="Z548" s="192" t="s">
        <v>1855</v>
      </c>
      <c r="AA548" s="42"/>
      <c r="AB548" s="192" t="s">
        <v>1856</v>
      </c>
      <c r="AC548" s="42"/>
      <c r="AD548" s="42"/>
      <c r="AE548" s="42"/>
      <c r="AF548" s="36"/>
      <c r="AG548" s="36"/>
      <c r="AH548" s="36"/>
      <c r="AI548" s="36"/>
      <c r="AJ548" s="36"/>
      <c r="AK548" s="36"/>
      <c r="AL548" s="36"/>
      <c r="AM548" s="36"/>
      <c r="AN548" s="36"/>
      <c r="AO548" s="36"/>
      <c r="AP548" s="36"/>
      <c r="AQ548" s="36"/>
      <c r="AR548" s="36"/>
      <c r="AS548" s="36"/>
      <c r="AT548" s="36"/>
      <c r="AU548" s="36"/>
      <c r="AV548" s="36"/>
      <c r="AW548" s="36"/>
      <c r="AX548" s="36"/>
      <c r="AY548" s="36"/>
      <c r="AZ548" s="36"/>
      <c r="BA548" s="36"/>
      <c r="BB548" s="36"/>
      <c r="BC548" s="36"/>
      <c r="BD548" s="36"/>
      <c r="BE548" s="36"/>
      <c r="BF548" s="36"/>
      <c r="BG548" s="36"/>
      <c r="BH548" s="36"/>
      <c r="BI548" s="36"/>
      <c r="BJ548" s="36"/>
      <c r="BK548" s="36"/>
      <c r="BL548" s="36"/>
      <c r="BM548" s="36"/>
      <c r="BN548" s="36"/>
      <c r="BO548" s="36"/>
      <c r="BP548" s="36"/>
      <c r="BQ548" s="36"/>
      <c r="BR548" s="36"/>
      <c r="BS548" s="36"/>
    </row>
    <row r="549" spans="1:71" s="12" customFormat="1" ht="12.75">
      <c r="A549" s="1"/>
      <c r="C549" s="13"/>
      <c r="D549" s="13"/>
      <c r="E549" s="13"/>
      <c r="F549" s="13"/>
      <c r="G549" s="14"/>
      <c r="H549" s="6"/>
      <c r="I549" s="36"/>
      <c r="J549" s="36"/>
      <c r="K549" s="36"/>
      <c r="L549" s="36"/>
      <c r="M549" s="196"/>
      <c r="N549" s="196"/>
      <c r="O549" s="32"/>
      <c r="P549" s="32"/>
      <c r="Q549" s="32"/>
      <c r="R549" s="32"/>
      <c r="S549" s="32"/>
      <c r="T549" s="32"/>
      <c r="U549" s="32"/>
      <c r="V549" s="32"/>
      <c r="W549" s="32"/>
      <c r="X549" s="38" t="s">
        <v>2768</v>
      </c>
      <c r="Y549" s="192" t="s">
        <v>2769</v>
      </c>
      <c r="Z549" s="192" t="s">
        <v>1859</v>
      </c>
      <c r="AA549" s="42"/>
      <c r="AB549" s="192" t="s">
        <v>1860</v>
      </c>
      <c r="AC549" s="42"/>
      <c r="AD549" s="42"/>
      <c r="AE549" s="42"/>
      <c r="AF549" s="36"/>
      <c r="AG549" s="36"/>
      <c r="AH549" s="36"/>
      <c r="AI549" s="36"/>
      <c r="AJ549" s="36"/>
      <c r="AK549" s="36"/>
      <c r="AL549" s="36"/>
      <c r="AM549" s="36"/>
      <c r="AN549" s="36"/>
      <c r="AO549" s="36"/>
      <c r="AP549" s="36"/>
      <c r="AQ549" s="36"/>
      <c r="AR549" s="36"/>
      <c r="AS549" s="36"/>
      <c r="AT549" s="36"/>
      <c r="AU549" s="36"/>
      <c r="AV549" s="36"/>
      <c r="AW549" s="36"/>
      <c r="AX549" s="36"/>
      <c r="AY549" s="36"/>
      <c r="AZ549" s="36"/>
      <c r="BA549" s="36"/>
      <c r="BB549" s="36"/>
      <c r="BC549" s="36"/>
      <c r="BD549" s="36"/>
      <c r="BE549" s="36"/>
      <c r="BF549" s="36"/>
      <c r="BG549" s="36"/>
      <c r="BH549" s="36"/>
      <c r="BI549" s="36"/>
      <c r="BJ549" s="36"/>
      <c r="BK549" s="36"/>
      <c r="BL549" s="36"/>
      <c r="BM549" s="36"/>
      <c r="BN549" s="36"/>
      <c r="BO549" s="36"/>
      <c r="BP549" s="36"/>
      <c r="BQ549" s="36"/>
      <c r="BR549" s="36"/>
      <c r="BS549" s="36"/>
    </row>
    <row r="550" spans="1:71" s="12" customFormat="1" ht="12.75">
      <c r="A550" s="1"/>
      <c r="C550" s="13"/>
      <c r="D550" s="13"/>
      <c r="E550" s="13"/>
      <c r="F550" s="13"/>
      <c r="G550" s="14"/>
      <c r="H550" s="6"/>
      <c r="I550" s="36"/>
      <c r="J550" s="36"/>
      <c r="K550" s="36"/>
      <c r="L550" s="36"/>
      <c r="M550" s="196"/>
      <c r="N550" s="196"/>
      <c r="O550" s="32"/>
      <c r="P550" s="32"/>
      <c r="Q550" s="32"/>
      <c r="R550" s="32"/>
      <c r="S550" s="32"/>
      <c r="T550" s="32"/>
      <c r="U550" s="32"/>
      <c r="V550" s="32"/>
      <c r="W550" s="32"/>
      <c r="X550" s="38" t="s">
        <v>3601</v>
      </c>
      <c r="Y550" s="192" t="s">
        <v>3602</v>
      </c>
      <c r="Z550" s="192" t="s">
        <v>2770</v>
      </c>
      <c r="AA550" s="42"/>
      <c r="AB550" s="192" t="s">
        <v>2771</v>
      </c>
      <c r="AC550" s="42"/>
      <c r="AD550" s="42"/>
      <c r="AE550" s="42"/>
      <c r="AF550" s="36"/>
      <c r="AG550" s="36"/>
      <c r="AH550" s="36"/>
      <c r="AI550" s="36"/>
      <c r="AJ550" s="36"/>
      <c r="AK550" s="36"/>
      <c r="AL550" s="36"/>
      <c r="AM550" s="36"/>
      <c r="AN550" s="36"/>
      <c r="AO550" s="36"/>
      <c r="AP550" s="36"/>
      <c r="AQ550" s="36"/>
      <c r="AR550" s="36"/>
      <c r="AS550" s="36"/>
      <c r="AT550" s="36"/>
      <c r="AU550" s="36"/>
      <c r="AV550" s="36"/>
      <c r="AW550" s="36"/>
      <c r="AX550" s="36"/>
      <c r="AY550" s="36"/>
      <c r="AZ550" s="36"/>
      <c r="BA550" s="36"/>
      <c r="BB550" s="36"/>
      <c r="BC550" s="36"/>
      <c r="BD550" s="36"/>
      <c r="BE550" s="36"/>
      <c r="BF550" s="36"/>
      <c r="BG550" s="36"/>
      <c r="BH550" s="36"/>
      <c r="BI550" s="36"/>
      <c r="BJ550" s="36"/>
      <c r="BK550" s="36"/>
      <c r="BL550" s="36"/>
      <c r="BM550" s="36"/>
      <c r="BN550" s="36"/>
      <c r="BO550" s="36"/>
      <c r="BP550" s="36"/>
      <c r="BQ550" s="36"/>
      <c r="BR550" s="36"/>
      <c r="BS550" s="36"/>
    </row>
    <row r="551" spans="1:71" s="12" customFormat="1" ht="12.75">
      <c r="A551" s="1"/>
      <c r="C551" s="13"/>
      <c r="D551" s="13"/>
      <c r="E551" s="13"/>
      <c r="F551" s="13"/>
      <c r="G551" s="14"/>
      <c r="H551" s="6"/>
      <c r="I551" s="36"/>
      <c r="J551" s="36"/>
      <c r="K551" s="36"/>
      <c r="L551" s="36"/>
      <c r="M551" s="196"/>
      <c r="N551" s="196"/>
      <c r="O551" s="32"/>
      <c r="P551" s="32"/>
      <c r="Q551" s="32"/>
      <c r="R551" s="32"/>
      <c r="S551" s="32"/>
      <c r="T551" s="32"/>
      <c r="U551" s="32"/>
      <c r="V551" s="32"/>
      <c r="W551" s="32"/>
      <c r="X551" s="38" t="s">
        <v>3605</v>
      </c>
      <c r="Y551" s="192" t="s">
        <v>3606</v>
      </c>
      <c r="Z551" s="192" t="s">
        <v>3603</v>
      </c>
      <c r="AA551" s="42"/>
      <c r="AB551" s="192" t="s">
        <v>3604</v>
      </c>
      <c r="AC551" s="42"/>
      <c r="AD551" s="42"/>
      <c r="AE551" s="42"/>
      <c r="AF551" s="36"/>
      <c r="AG551" s="36"/>
      <c r="AH551" s="36"/>
      <c r="AI551" s="36"/>
      <c r="AJ551" s="36"/>
      <c r="AK551" s="36"/>
      <c r="AL551" s="36"/>
      <c r="AM551" s="36"/>
      <c r="AN551" s="36"/>
      <c r="AO551" s="36"/>
      <c r="AP551" s="36"/>
      <c r="AQ551" s="36"/>
      <c r="AR551" s="36"/>
      <c r="AS551" s="36"/>
      <c r="AT551" s="36"/>
      <c r="AU551" s="36"/>
      <c r="AV551" s="36"/>
      <c r="AW551" s="36"/>
      <c r="AX551" s="36"/>
      <c r="AY551" s="36"/>
      <c r="AZ551" s="36"/>
      <c r="BA551" s="36"/>
      <c r="BB551" s="36"/>
      <c r="BC551" s="36"/>
      <c r="BD551" s="36"/>
      <c r="BE551" s="36"/>
      <c r="BF551" s="36"/>
      <c r="BG551" s="36"/>
      <c r="BH551" s="36"/>
      <c r="BI551" s="36"/>
      <c r="BJ551" s="36"/>
      <c r="BK551" s="36"/>
      <c r="BL551" s="36"/>
      <c r="BM551" s="36"/>
      <c r="BN551" s="36"/>
      <c r="BO551" s="36"/>
      <c r="BP551" s="36"/>
      <c r="BQ551" s="36"/>
      <c r="BR551" s="36"/>
      <c r="BS551" s="36"/>
    </row>
    <row r="552" spans="1:71" s="12" customFormat="1" ht="12.75">
      <c r="A552" s="1"/>
      <c r="C552" s="13"/>
      <c r="D552" s="13"/>
      <c r="E552" s="13"/>
      <c r="F552" s="13"/>
      <c r="G552" s="14"/>
      <c r="H552" s="6"/>
      <c r="I552" s="36"/>
      <c r="J552" s="36"/>
      <c r="K552" s="36"/>
      <c r="L552" s="36"/>
      <c r="M552" s="196"/>
      <c r="N552" s="196"/>
      <c r="O552" s="32"/>
      <c r="P552" s="32"/>
      <c r="Q552" s="32"/>
      <c r="R552" s="32"/>
      <c r="S552" s="32"/>
      <c r="T552" s="32"/>
      <c r="U552" s="32"/>
      <c r="V552" s="32"/>
      <c r="W552" s="32"/>
      <c r="X552" s="38" t="s">
        <v>868</v>
      </c>
      <c r="Y552" s="192" t="s">
        <v>869</v>
      </c>
      <c r="Z552" s="192" t="s">
        <v>3607</v>
      </c>
      <c r="AA552" s="42"/>
      <c r="AB552" s="192" t="s">
        <v>3608</v>
      </c>
      <c r="AC552" s="42"/>
      <c r="AD552" s="42"/>
      <c r="AE552" s="42"/>
      <c r="AF552" s="36"/>
      <c r="AG552" s="36"/>
      <c r="AH552" s="36"/>
      <c r="AI552" s="36"/>
      <c r="AJ552" s="36"/>
      <c r="AK552" s="36"/>
      <c r="AL552" s="36"/>
      <c r="AM552" s="36"/>
      <c r="AN552" s="36"/>
      <c r="AO552" s="36"/>
      <c r="AP552" s="36"/>
      <c r="AQ552" s="36"/>
      <c r="AR552" s="36"/>
      <c r="AS552" s="36"/>
      <c r="AT552" s="36"/>
      <c r="AU552" s="36"/>
      <c r="AV552" s="36"/>
      <c r="AW552" s="36"/>
      <c r="AX552" s="36"/>
      <c r="AY552" s="36"/>
      <c r="AZ552" s="36"/>
      <c r="BA552" s="36"/>
      <c r="BB552" s="36"/>
      <c r="BC552" s="36"/>
      <c r="BD552" s="36"/>
      <c r="BE552" s="36"/>
      <c r="BF552" s="36"/>
      <c r="BG552" s="36"/>
      <c r="BH552" s="36"/>
      <c r="BI552" s="36"/>
      <c r="BJ552" s="36"/>
      <c r="BK552" s="36"/>
      <c r="BL552" s="36"/>
      <c r="BM552" s="36"/>
      <c r="BN552" s="36"/>
      <c r="BO552" s="36"/>
      <c r="BP552" s="36"/>
      <c r="BQ552" s="36"/>
      <c r="BR552" s="36"/>
      <c r="BS552" s="36"/>
    </row>
    <row r="553" spans="1:71" s="12" customFormat="1" ht="12.75">
      <c r="A553" s="1"/>
      <c r="C553" s="13"/>
      <c r="D553" s="13"/>
      <c r="E553" s="13"/>
      <c r="F553" s="13"/>
      <c r="G553" s="14"/>
      <c r="H553" s="6"/>
      <c r="I553" s="36"/>
      <c r="J553" s="36"/>
      <c r="K553" s="36"/>
      <c r="L553" s="36"/>
      <c r="M553" s="196"/>
      <c r="N553" s="196"/>
      <c r="O553" s="32"/>
      <c r="P553" s="32"/>
      <c r="Q553" s="32"/>
      <c r="R553" s="32"/>
      <c r="S553" s="32"/>
      <c r="T553" s="32"/>
      <c r="U553" s="32"/>
      <c r="V553" s="32"/>
      <c r="W553" s="32"/>
      <c r="X553" s="38" t="s">
        <v>2195</v>
      </c>
      <c r="Y553" s="192" t="s">
        <v>2196</v>
      </c>
      <c r="Z553" s="192" t="s">
        <v>2193</v>
      </c>
      <c r="AA553" s="42"/>
      <c r="AB553" s="192" t="s">
        <v>2194</v>
      </c>
      <c r="AC553" s="42"/>
      <c r="AD553" s="42"/>
      <c r="AE553" s="42"/>
      <c r="AF553" s="36"/>
      <c r="AG553" s="36"/>
      <c r="AH553" s="36"/>
      <c r="AI553" s="36"/>
      <c r="AJ553" s="36"/>
      <c r="AK553" s="36"/>
      <c r="AL553" s="36"/>
      <c r="AM553" s="36"/>
      <c r="AN553" s="36"/>
      <c r="AO553" s="36"/>
      <c r="AP553" s="36"/>
      <c r="AQ553" s="36"/>
      <c r="AR553" s="36"/>
      <c r="AS553" s="36"/>
      <c r="AT553" s="36"/>
      <c r="AU553" s="36"/>
      <c r="AV553" s="36"/>
      <c r="AW553" s="36"/>
      <c r="AX553" s="36"/>
      <c r="AY553" s="36"/>
      <c r="AZ553" s="36"/>
      <c r="BA553" s="36"/>
      <c r="BB553" s="36"/>
      <c r="BC553" s="36"/>
      <c r="BD553" s="36"/>
      <c r="BE553" s="36"/>
      <c r="BF553" s="36"/>
      <c r="BG553" s="36"/>
      <c r="BH553" s="36"/>
      <c r="BI553" s="36"/>
      <c r="BJ553" s="36"/>
      <c r="BK553" s="36"/>
      <c r="BL553" s="36"/>
      <c r="BM553" s="36"/>
      <c r="BN553" s="36"/>
      <c r="BO553" s="36"/>
      <c r="BP553" s="36"/>
      <c r="BQ553" s="36"/>
      <c r="BR553" s="36"/>
      <c r="BS553" s="36"/>
    </row>
    <row r="554" spans="1:71" s="12" customFormat="1" ht="12.75">
      <c r="A554" s="1"/>
      <c r="C554" s="13"/>
      <c r="D554" s="13"/>
      <c r="E554" s="13"/>
      <c r="F554" s="13"/>
      <c r="G554" s="14"/>
      <c r="H554" s="6"/>
      <c r="I554" s="36"/>
      <c r="J554" s="36"/>
      <c r="K554" s="36"/>
      <c r="L554" s="36"/>
      <c r="M554" s="196"/>
      <c r="N554" s="196"/>
      <c r="O554" s="32"/>
      <c r="P554" s="32"/>
      <c r="Q554" s="32"/>
      <c r="R554" s="32"/>
      <c r="S554" s="32"/>
      <c r="T554" s="32"/>
      <c r="U554" s="32"/>
      <c r="V554" s="32"/>
      <c r="W554" s="32"/>
      <c r="X554" s="38" t="s">
        <v>2199</v>
      </c>
      <c r="Y554" s="192" t="s">
        <v>2200</v>
      </c>
      <c r="Z554" s="192" t="s">
        <v>2197</v>
      </c>
      <c r="AA554" s="42"/>
      <c r="AB554" s="192" t="s">
        <v>2198</v>
      </c>
      <c r="AC554" s="42"/>
      <c r="AD554" s="42"/>
      <c r="AE554" s="42"/>
      <c r="AF554" s="36"/>
      <c r="AG554" s="36"/>
      <c r="AH554" s="36"/>
      <c r="AI554" s="36"/>
      <c r="AJ554" s="36"/>
      <c r="AK554" s="36"/>
      <c r="AL554" s="36"/>
      <c r="AM554" s="36"/>
      <c r="AN554" s="36"/>
      <c r="AO554" s="36"/>
      <c r="AP554" s="36"/>
      <c r="AQ554" s="36"/>
      <c r="AR554" s="36"/>
      <c r="AS554" s="36"/>
      <c r="AT554" s="36"/>
      <c r="AU554" s="36"/>
      <c r="AV554" s="36"/>
      <c r="AW554" s="36"/>
      <c r="AX554" s="36"/>
      <c r="AY554" s="36"/>
      <c r="AZ554" s="36"/>
      <c r="BA554" s="36"/>
      <c r="BB554" s="36"/>
      <c r="BC554" s="36"/>
      <c r="BD554" s="36"/>
      <c r="BE554" s="36"/>
      <c r="BF554" s="36"/>
      <c r="BG554" s="36"/>
      <c r="BH554" s="36"/>
      <c r="BI554" s="36"/>
      <c r="BJ554" s="36"/>
      <c r="BK554" s="36"/>
      <c r="BL554" s="36"/>
      <c r="BM554" s="36"/>
      <c r="BN554" s="36"/>
      <c r="BO554" s="36"/>
      <c r="BP554" s="36"/>
      <c r="BQ554" s="36"/>
      <c r="BR554" s="36"/>
      <c r="BS554" s="36"/>
    </row>
    <row r="555" spans="1:71" s="12" customFormat="1" ht="12.75">
      <c r="A555" s="1"/>
      <c r="C555" s="13"/>
      <c r="D555" s="13"/>
      <c r="E555" s="13"/>
      <c r="F555" s="13"/>
      <c r="G555" s="14"/>
      <c r="H555" s="6"/>
      <c r="I555" s="36"/>
      <c r="J555" s="36"/>
      <c r="K555" s="36"/>
      <c r="L555" s="36"/>
      <c r="M555" s="196"/>
      <c r="N555" s="196"/>
      <c r="O555" s="32"/>
      <c r="P555" s="32"/>
      <c r="Q555" s="32"/>
      <c r="R555" s="32"/>
      <c r="S555" s="32"/>
      <c r="T555" s="32"/>
      <c r="U555" s="32"/>
      <c r="V555" s="32"/>
      <c r="W555" s="32"/>
      <c r="X555" s="38" t="s">
        <v>2203</v>
      </c>
      <c r="Y555" s="192" t="s">
        <v>2204</v>
      </c>
      <c r="Z555" s="192" t="s">
        <v>2201</v>
      </c>
      <c r="AA555" s="42"/>
      <c r="AB555" s="192" t="s">
        <v>2202</v>
      </c>
      <c r="AC555" s="42"/>
      <c r="AD555" s="42"/>
      <c r="AE555" s="42"/>
      <c r="AF555" s="36"/>
      <c r="AG555" s="36"/>
      <c r="AH555" s="36"/>
      <c r="AI555" s="36"/>
      <c r="AJ555" s="36"/>
      <c r="AK555" s="36"/>
      <c r="AL555" s="36"/>
      <c r="AM555" s="36"/>
      <c r="AN555" s="36"/>
      <c r="AO555" s="36"/>
      <c r="AP555" s="36"/>
      <c r="AQ555" s="36"/>
      <c r="AR555" s="36"/>
      <c r="AS555" s="36"/>
      <c r="AT555" s="36"/>
      <c r="AU555" s="36"/>
      <c r="AV555" s="36"/>
      <c r="AW555" s="36"/>
      <c r="AX555" s="36"/>
      <c r="AY555" s="36"/>
      <c r="AZ555" s="36"/>
      <c r="BA555" s="36"/>
      <c r="BB555" s="36"/>
      <c r="BC555" s="36"/>
      <c r="BD555" s="36"/>
      <c r="BE555" s="36"/>
      <c r="BF555" s="36"/>
      <c r="BG555" s="36"/>
      <c r="BH555" s="36"/>
      <c r="BI555" s="36"/>
      <c r="BJ555" s="36"/>
      <c r="BK555" s="36"/>
      <c r="BL555" s="36"/>
      <c r="BM555" s="36"/>
      <c r="BN555" s="36"/>
      <c r="BO555" s="36"/>
      <c r="BP555" s="36"/>
      <c r="BQ555" s="36"/>
      <c r="BR555" s="36"/>
      <c r="BS555" s="36"/>
    </row>
    <row r="556" spans="1:71" s="12" customFormat="1" ht="12.75">
      <c r="A556" s="1"/>
      <c r="C556" s="13"/>
      <c r="D556" s="13"/>
      <c r="E556" s="13"/>
      <c r="F556" s="13"/>
      <c r="G556" s="14"/>
      <c r="H556" s="6"/>
      <c r="I556" s="36"/>
      <c r="J556" s="36"/>
      <c r="K556" s="36"/>
      <c r="L556" s="36"/>
      <c r="M556" s="196"/>
      <c r="N556" s="196"/>
      <c r="O556" s="32"/>
      <c r="P556" s="32"/>
      <c r="Q556" s="32"/>
      <c r="R556" s="32"/>
      <c r="S556" s="32"/>
      <c r="T556" s="32"/>
      <c r="U556" s="32"/>
      <c r="V556" s="32"/>
      <c r="W556" s="32"/>
      <c r="X556" s="38" t="s">
        <v>2207</v>
      </c>
      <c r="Y556" s="192" t="s">
        <v>2208</v>
      </c>
      <c r="Z556" s="192" t="s">
        <v>2205</v>
      </c>
      <c r="AA556" s="42"/>
      <c r="AB556" s="192" t="s">
        <v>2206</v>
      </c>
      <c r="AC556" s="42"/>
      <c r="AD556" s="42"/>
      <c r="AE556" s="42"/>
      <c r="AF556" s="36"/>
      <c r="AG556" s="36"/>
      <c r="AH556" s="36"/>
      <c r="AI556" s="36"/>
      <c r="AJ556" s="36"/>
      <c r="AK556" s="36"/>
      <c r="AL556" s="36"/>
      <c r="AM556" s="36"/>
      <c r="AN556" s="36"/>
      <c r="AO556" s="36"/>
      <c r="AP556" s="36"/>
      <c r="AQ556" s="36"/>
      <c r="AR556" s="36"/>
      <c r="AS556" s="36"/>
      <c r="AT556" s="36"/>
      <c r="AU556" s="36"/>
      <c r="AV556" s="36"/>
      <c r="AW556" s="36"/>
      <c r="AX556" s="36"/>
      <c r="AY556" s="36"/>
      <c r="AZ556" s="36"/>
      <c r="BA556" s="36"/>
      <c r="BB556" s="36"/>
      <c r="BC556" s="36"/>
      <c r="BD556" s="36"/>
      <c r="BE556" s="36"/>
      <c r="BF556" s="36"/>
      <c r="BG556" s="36"/>
      <c r="BH556" s="36"/>
      <c r="BI556" s="36"/>
      <c r="BJ556" s="36"/>
      <c r="BK556" s="36"/>
      <c r="BL556" s="36"/>
      <c r="BM556" s="36"/>
      <c r="BN556" s="36"/>
      <c r="BO556" s="36"/>
      <c r="BP556" s="36"/>
      <c r="BQ556" s="36"/>
      <c r="BR556" s="36"/>
      <c r="BS556" s="36"/>
    </row>
    <row r="557" spans="1:71" s="12" customFormat="1" ht="12.75">
      <c r="A557" s="1"/>
      <c r="C557" s="13"/>
      <c r="D557" s="13"/>
      <c r="E557" s="13"/>
      <c r="F557" s="13"/>
      <c r="G557" s="14"/>
      <c r="H557" s="6"/>
      <c r="I557" s="36"/>
      <c r="J557" s="36"/>
      <c r="K557" s="36"/>
      <c r="L557" s="36"/>
      <c r="M557" s="196"/>
      <c r="N557" s="196"/>
      <c r="O557" s="32"/>
      <c r="P557" s="32"/>
      <c r="Q557" s="32"/>
      <c r="R557" s="32"/>
      <c r="S557" s="32"/>
      <c r="T557" s="32"/>
      <c r="U557" s="32"/>
      <c r="V557" s="32"/>
      <c r="W557" s="32"/>
      <c r="X557" s="38" t="s">
        <v>2211</v>
      </c>
      <c r="Y557" s="192" t="s">
        <v>2212</v>
      </c>
      <c r="Z557" s="192" t="s">
        <v>2209</v>
      </c>
      <c r="AA557" s="42"/>
      <c r="AB557" s="192" t="s">
        <v>2210</v>
      </c>
      <c r="AC557" s="42"/>
      <c r="AD557" s="42"/>
      <c r="AE557" s="42"/>
      <c r="AF557" s="36"/>
      <c r="AG557" s="36"/>
      <c r="AH557" s="36"/>
      <c r="AI557" s="36"/>
      <c r="AJ557" s="36"/>
      <c r="AK557" s="36"/>
      <c r="AL557" s="36"/>
      <c r="AM557" s="36"/>
      <c r="AN557" s="36"/>
      <c r="AO557" s="36"/>
      <c r="AP557" s="36"/>
      <c r="AQ557" s="36"/>
      <c r="AR557" s="36"/>
      <c r="AS557" s="36"/>
      <c r="AT557" s="36"/>
      <c r="AU557" s="36"/>
      <c r="AV557" s="36"/>
      <c r="AW557" s="36"/>
      <c r="AX557" s="36"/>
      <c r="AY557" s="36"/>
      <c r="AZ557" s="36"/>
      <c r="BA557" s="36"/>
      <c r="BB557" s="36"/>
      <c r="BC557" s="36"/>
      <c r="BD557" s="36"/>
      <c r="BE557" s="36"/>
      <c r="BF557" s="36"/>
      <c r="BG557" s="36"/>
      <c r="BH557" s="36"/>
      <c r="BI557" s="36"/>
      <c r="BJ557" s="36"/>
      <c r="BK557" s="36"/>
      <c r="BL557" s="36"/>
      <c r="BM557" s="36"/>
      <c r="BN557" s="36"/>
      <c r="BO557" s="36"/>
      <c r="BP557" s="36"/>
      <c r="BQ557" s="36"/>
      <c r="BR557" s="36"/>
      <c r="BS557" s="36"/>
    </row>
    <row r="558" spans="1:71" s="12" customFormat="1" ht="12.75">
      <c r="A558" s="1"/>
      <c r="C558" s="13"/>
      <c r="D558" s="13"/>
      <c r="E558" s="13"/>
      <c r="F558" s="13"/>
      <c r="G558" s="14"/>
      <c r="H558" s="6"/>
      <c r="I558" s="36"/>
      <c r="J558" s="36"/>
      <c r="K558" s="36"/>
      <c r="L558" s="36"/>
      <c r="M558" s="196"/>
      <c r="N558" s="196"/>
      <c r="O558" s="32"/>
      <c r="P558" s="32"/>
      <c r="Q558" s="32"/>
      <c r="R558" s="32"/>
      <c r="S558" s="32"/>
      <c r="T558" s="32"/>
      <c r="U558" s="32"/>
      <c r="V558" s="32"/>
      <c r="W558" s="32"/>
      <c r="X558" s="38" t="s">
        <v>2215</v>
      </c>
      <c r="Y558" s="192" t="s">
        <v>2216</v>
      </c>
      <c r="Z558" s="192" t="s">
        <v>2213</v>
      </c>
      <c r="AA558" s="42"/>
      <c r="AB558" s="192" t="s">
        <v>2214</v>
      </c>
      <c r="AC558" s="42"/>
      <c r="AD558" s="42"/>
      <c r="AE558" s="42"/>
      <c r="AF558" s="36"/>
      <c r="AG558" s="36"/>
      <c r="AH558" s="36"/>
      <c r="AI558" s="36"/>
      <c r="AJ558" s="36"/>
      <c r="AK558" s="36"/>
      <c r="AL558" s="36"/>
      <c r="AM558" s="36"/>
      <c r="AN558" s="36"/>
      <c r="AO558" s="36"/>
      <c r="AP558" s="36"/>
      <c r="AQ558" s="36"/>
      <c r="AR558" s="36"/>
      <c r="AS558" s="36"/>
      <c r="AT558" s="36"/>
      <c r="AU558" s="36"/>
      <c r="AV558" s="36"/>
      <c r="AW558" s="36"/>
      <c r="AX558" s="36"/>
      <c r="AY558" s="36"/>
      <c r="AZ558" s="36"/>
      <c r="BA558" s="36"/>
      <c r="BB558" s="36"/>
      <c r="BC558" s="36"/>
      <c r="BD558" s="36"/>
      <c r="BE558" s="36"/>
      <c r="BF558" s="36"/>
      <c r="BG558" s="36"/>
      <c r="BH558" s="36"/>
      <c r="BI558" s="36"/>
      <c r="BJ558" s="36"/>
      <c r="BK558" s="36"/>
      <c r="BL558" s="36"/>
      <c r="BM558" s="36"/>
      <c r="BN558" s="36"/>
      <c r="BO558" s="36"/>
      <c r="BP558" s="36"/>
      <c r="BQ558" s="36"/>
      <c r="BR558" s="36"/>
      <c r="BS558" s="36"/>
    </row>
    <row r="559" spans="1:71" s="12" customFormat="1" ht="12.75">
      <c r="A559" s="1"/>
      <c r="C559" s="13"/>
      <c r="D559" s="13"/>
      <c r="E559" s="13"/>
      <c r="F559" s="13"/>
      <c r="G559" s="14"/>
      <c r="H559" s="6"/>
      <c r="I559" s="36"/>
      <c r="J559" s="36"/>
      <c r="K559" s="36"/>
      <c r="L559" s="36"/>
      <c r="M559" s="196"/>
      <c r="N559" s="196"/>
      <c r="O559" s="32"/>
      <c r="P559" s="32"/>
      <c r="Q559" s="32"/>
      <c r="R559" s="32"/>
      <c r="S559" s="32"/>
      <c r="T559" s="32"/>
      <c r="U559" s="32"/>
      <c r="V559" s="32"/>
      <c r="W559" s="32"/>
      <c r="X559" s="38" t="s">
        <v>2219</v>
      </c>
      <c r="Y559" s="192" t="s">
        <v>2220</v>
      </c>
      <c r="Z559" s="192" t="s">
        <v>2217</v>
      </c>
      <c r="AA559" s="42"/>
      <c r="AB559" s="192" t="s">
        <v>2218</v>
      </c>
      <c r="AC559" s="42"/>
      <c r="AD559" s="42"/>
      <c r="AE559" s="42"/>
      <c r="AF559" s="36"/>
      <c r="AG559" s="36"/>
      <c r="AH559" s="36"/>
      <c r="AI559" s="36"/>
      <c r="AJ559" s="36"/>
      <c r="AK559" s="36"/>
      <c r="AL559" s="36"/>
      <c r="AM559" s="36"/>
      <c r="AN559" s="36"/>
      <c r="AO559" s="36"/>
      <c r="AP559" s="36"/>
      <c r="AQ559" s="36"/>
      <c r="AR559" s="36"/>
      <c r="AS559" s="36"/>
      <c r="AT559" s="36"/>
      <c r="AU559" s="36"/>
      <c r="AV559" s="36"/>
      <c r="AW559" s="36"/>
      <c r="AX559" s="36"/>
      <c r="AY559" s="36"/>
      <c r="AZ559" s="36"/>
      <c r="BA559" s="36"/>
      <c r="BB559" s="36"/>
      <c r="BC559" s="36"/>
      <c r="BD559" s="36"/>
      <c r="BE559" s="36"/>
      <c r="BF559" s="36"/>
      <c r="BG559" s="36"/>
      <c r="BH559" s="36"/>
      <c r="BI559" s="36"/>
      <c r="BJ559" s="36"/>
      <c r="BK559" s="36"/>
      <c r="BL559" s="36"/>
      <c r="BM559" s="36"/>
      <c r="BN559" s="36"/>
      <c r="BO559" s="36"/>
      <c r="BP559" s="36"/>
      <c r="BQ559" s="36"/>
      <c r="BR559" s="36"/>
      <c r="BS559" s="36"/>
    </row>
    <row r="560" spans="1:71" s="12" customFormat="1" ht="12.75">
      <c r="A560" s="1"/>
      <c r="C560" s="13"/>
      <c r="D560" s="13"/>
      <c r="E560" s="13"/>
      <c r="F560" s="13"/>
      <c r="G560" s="14"/>
      <c r="H560" s="6"/>
      <c r="I560" s="36"/>
      <c r="J560" s="36"/>
      <c r="K560" s="36"/>
      <c r="L560" s="36"/>
      <c r="M560" s="196"/>
      <c r="N560" s="196"/>
      <c r="O560" s="32"/>
      <c r="P560" s="32"/>
      <c r="Q560" s="32"/>
      <c r="R560" s="32"/>
      <c r="S560" s="32"/>
      <c r="T560" s="32"/>
      <c r="U560" s="32"/>
      <c r="V560" s="32"/>
      <c r="W560" s="32"/>
      <c r="X560" s="38" t="s">
        <v>2223</v>
      </c>
      <c r="Y560" s="192" t="s">
        <v>2224</v>
      </c>
      <c r="Z560" s="192" t="s">
        <v>2221</v>
      </c>
      <c r="AA560" s="42"/>
      <c r="AB560" s="192" t="s">
        <v>2222</v>
      </c>
      <c r="AC560" s="42"/>
      <c r="AD560" s="42"/>
      <c r="AE560" s="42"/>
      <c r="AF560" s="36"/>
      <c r="AG560" s="36"/>
      <c r="AH560" s="36"/>
      <c r="AI560" s="36"/>
      <c r="AJ560" s="36"/>
      <c r="AK560" s="36"/>
      <c r="AL560" s="36"/>
      <c r="AM560" s="36"/>
      <c r="AN560" s="36"/>
      <c r="AO560" s="36"/>
      <c r="AP560" s="36"/>
      <c r="AQ560" s="36"/>
      <c r="AR560" s="36"/>
      <c r="AS560" s="36"/>
      <c r="AT560" s="36"/>
      <c r="AU560" s="36"/>
      <c r="AV560" s="36"/>
      <c r="AW560" s="36"/>
      <c r="AX560" s="36"/>
      <c r="AY560" s="36"/>
      <c r="AZ560" s="36"/>
      <c r="BA560" s="36"/>
      <c r="BB560" s="36"/>
      <c r="BC560" s="36"/>
      <c r="BD560" s="36"/>
      <c r="BE560" s="36"/>
      <c r="BF560" s="36"/>
      <c r="BG560" s="36"/>
      <c r="BH560" s="36"/>
      <c r="BI560" s="36"/>
      <c r="BJ560" s="36"/>
      <c r="BK560" s="36"/>
      <c r="BL560" s="36"/>
      <c r="BM560" s="36"/>
      <c r="BN560" s="36"/>
      <c r="BO560" s="36"/>
      <c r="BP560" s="36"/>
      <c r="BQ560" s="36"/>
      <c r="BR560" s="36"/>
      <c r="BS560" s="36"/>
    </row>
    <row r="561" spans="1:71" s="12" customFormat="1" ht="12.75">
      <c r="A561" s="1"/>
      <c r="C561" s="13"/>
      <c r="D561" s="13"/>
      <c r="E561" s="13"/>
      <c r="F561" s="13"/>
      <c r="G561" s="14"/>
      <c r="H561" s="6"/>
      <c r="I561" s="36"/>
      <c r="J561" s="36"/>
      <c r="K561" s="36"/>
      <c r="L561" s="36"/>
      <c r="M561" s="196"/>
      <c r="N561" s="196"/>
      <c r="O561" s="32"/>
      <c r="P561" s="32"/>
      <c r="Q561" s="32"/>
      <c r="R561" s="32"/>
      <c r="S561" s="32"/>
      <c r="T561" s="32"/>
      <c r="U561" s="32"/>
      <c r="V561" s="32"/>
      <c r="W561" s="32"/>
      <c r="X561" s="38" t="s">
        <v>2227</v>
      </c>
      <c r="Y561" s="192" t="s">
        <v>3609</v>
      </c>
      <c r="Z561" s="192" t="s">
        <v>2225</v>
      </c>
      <c r="AA561" s="42"/>
      <c r="AB561" s="192" t="s">
        <v>2226</v>
      </c>
      <c r="AC561" s="42"/>
      <c r="AD561" s="42"/>
      <c r="AE561" s="42"/>
      <c r="AF561" s="36"/>
      <c r="AG561" s="36"/>
      <c r="AH561" s="36"/>
      <c r="AI561" s="36"/>
      <c r="AJ561" s="36"/>
      <c r="AK561" s="36"/>
      <c r="AL561" s="36"/>
      <c r="AM561" s="36"/>
      <c r="AN561" s="36"/>
      <c r="AO561" s="36"/>
      <c r="AP561" s="36"/>
      <c r="AQ561" s="36"/>
      <c r="AR561" s="36"/>
      <c r="AS561" s="36"/>
      <c r="AT561" s="36"/>
      <c r="AU561" s="36"/>
      <c r="AV561" s="36"/>
      <c r="AW561" s="36"/>
      <c r="AX561" s="36"/>
      <c r="AY561" s="36"/>
      <c r="AZ561" s="36"/>
      <c r="BA561" s="36"/>
      <c r="BB561" s="36"/>
      <c r="BC561" s="36"/>
      <c r="BD561" s="36"/>
      <c r="BE561" s="36"/>
      <c r="BF561" s="36"/>
      <c r="BG561" s="36"/>
      <c r="BH561" s="36"/>
      <c r="BI561" s="36"/>
      <c r="BJ561" s="36"/>
      <c r="BK561" s="36"/>
      <c r="BL561" s="36"/>
      <c r="BM561" s="36"/>
      <c r="BN561" s="36"/>
      <c r="BO561" s="36"/>
      <c r="BP561" s="36"/>
      <c r="BQ561" s="36"/>
      <c r="BR561" s="36"/>
      <c r="BS561" s="36"/>
    </row>
    <row r="562" spans="1:71" s="12" customFormat="1" ht="12.75">
      <c r="A562" s="1"/>
      <c r="C562" s="13"/>
      <c r="D562" s="13"/>
      <c r="E562" s="13"/>
      <c r="F562" s="13"/>
      <c r="G562" s="14"/>
      <c r="H562" s="6"/>
      <c r="I562" s="36"/>
      <c r="J562" s="36"/>
      <c r="K562" s="36"/>
      <c r="L562" s="36"/>
      <c r="M562" s="196"/>
      <c r="N562" s="196"/>
      <c r="O562" s="32"/>
      <c r="P562" s="32"/>
      <c r="Q562" s="32"/>
      <c r="R562" s="32"/>
      <c r="S562" s="32"/>
      <c r="T562" s="32"/>
      <c r="U562" s="32"/>
      <c r="V562" s="32"/>
      <c r="W562" s="32"/>
      <c r="X562" s="38" t="s">
        <v>1315</v>
      </c>
      <c r="Y562" s="192" t="s">
        <v>1316</v>
      </c>
      <c r="Z562" s="192" t="s">
        <v>3610</v>
      </c>
      <c r="AA562" s="42"/>
      <c r="AB562" s="192" t="s">
        <v>3611</v>
      </c>
      <c r="AC562" s="42"/>
      <c r="AD562" s="42"/>
      <c r="AE562" s="42"/>
      <c r="AF562" s="36"/>
      <c r="AG562" s="36"/>
      <c r="AH562" s="36"/>
      <c r="AI562" s="36"/>
      <c r="AJ562" s="36"/>
      <c r="AK562" s="36"/>
      <c r="AL562" s="36"/>
      <c r="AM562" s="36"/>
      <c r="AN562" s="36"/>
      <c r="AO562" s="36"/>
      <c r="AP562" s="36"/>
      <c r="AQ562" s="36"/>
      <c r="AR562" s="36"/>
      <c r="AS562" s="36"/>
      <c r="AT562" s="36"/>
      <c r="AU562" s="36"/>
      <c r="AV562" s="36"/>
      <c r="AW562" s="36"/>
      <c r="AX562" s="36"/>
      <c r="AY562" s="36"/>
      <c r="AZ562" s="36"/>
      <c r="BA562" s="36"/>
      <c r="BB562" s="36"/>
      <c r="BC562" s="36"/>
      <c r="BD562" s="36"/>
      <c r="BE562" s="36"/>
      <c r="BF562" s="36"/>
      <c r="BG562" s="36"/>
      <c r="BH562" s="36"/>
      <c r="BI562" s="36"/>
      <c r="BJ562" s="36"/>
      <c r="BK562" s="36"/>
      <c r="BL562" s="36"/>
      <c r="BM562" s="36"/>
      <c r="BN562" s="36"/>
      <c r="BO562" s="36"/>
      <c r="BP562" s="36"/>
      <c r="BQ562" s="36"/>
      <c r="BR562" s="36"/>
      <c r="BS562" s="36"/>
    </row>
    <row r="563" spans="1:71" s="12" customFormat="1" ht="12.75">
      <c r="A563" s="1"/>
      <c r="C563" s="13"/>
      <c r="D563" s="13"/>
      <c r="E563" s="13"/>
      <c r="F563" s="13"/>
      <c r="G563" s="14"/>
      <c r="H563" s="6"/>
      <c r="I563" s="36"/>
      <c r="J563" s="36"/>
      <c r="K563" s="36"/>
      <c r="L563" s="36"/>
      <c r="M563" s="196"/>
      <c r="N563" s="196"/>
      <c r="O563" s="32"/>
      <c r="P563" s="32"/>
      <c r="Q563" s="32"/>
      <c r="R563" s="32"/>
      <c r="S563" s="32"/>
      <c r="T563" s="32"/>
      <c r="U563" s="32"/>
      <c r="V563" s="32"/>
      <c r="W563" s="32"/>
      <c r="X563" s="38" t="s">
        <v>1319</v>
      </c>
      <c r="Y563" s="192" t="s">
        <v>1320</v>
      </c>
      <c r="Z563" s="192" t="s">
        <v>1317</v>
      </c>
      <c r="AA563" s="42"/>
      <c r="AB563" s="192" t="s">
        <v>1318</v>
      </c>
      <c r="AC563" s="42"/>
      <c r="AD563" s="42"/>
      <c r="AE563" s="42"/>
      <c r="AF563" s="36"/>
      <c r="AG563" s="36"/>
      <c r="AH563" s="36"/>
      <c r="AI563" s="36"/>
      <c r="AJ563" s="36"/>
      <c r="AK563" s="36"/>
      <c r="AL563" s="36"/>
      <c r="AM563" s="36"/>
      <c r="AN563" s="36"/>
      <c r="AO563" s="36"/>
      <c r="AP563" s="36"/>
      <c r="AQ563" s="36"/>
      <c r="AR563" s="36"/>
      <c r="AS563" s="36"/>
      <c r="AT563" s="36"/>
      <c r="AU563" s="36"/>
      <c r="AV563" s="36"/>
      <c r="AW563" s="36"/>
      <c r="AX563" s="36"/>
      <c r="AY563" s="36"/>
      <c r="AZ563" s="36"/>
      <c r="BA563" s="36"/>
      <c r="BB563" s="36"/>
      <c r="BC563" s="36"/>
      <c r="BD563" s="36"/>
      <c r="BE563" s="36"/>
      <c r="BF563" s="36"/>
      <c r="BG563" s="36"/>
      <c r="BH563" s="36"/>
      <c r="BI563" s="36"/>
      <c r="BJ563" s="36"/>
      <c r="BK563" s="36"/>
      <c r="BL563" s="36"/>
      <c r="BM563" s="36"/>
      <c r="BN563" s="36"/>
      <c r="BO563" s="36"/>
      <c r="BP563" s="36"/>
      <c r="BQ563" s="36"/>
      <c r="BR563" s="36"/>
      <c r="BS563" s="36"/>
    </row>
    <row r="564" spans="1:71" s="12" customFormat="1" ht="12.75">
      <c r="A564" s="1"/>
      <c r="C564" s="13"/>
      <c r="D564" s="13"/>
      <c r="E564" s="13"/>
      <c r="F564" s="13"/>
      <c r="G564" s="14"/>
      <c r="H564" s="6"/>
      <c r="I564" s="36"/>
      <c r="J564" s="36"/>
      <c r="K564" s="36"/>
      <c r="L564" s="36"/>
      <c r="M564" s="196"/>
      <c r="N564" s="196"/>
      <c r="O564" s="32"/>
      <c r="P564" s="32"/>
      <c r="Q564" s="32"/>
      <c r="R564" s="32"/>
      <c r="S564" s="32"/>
      <c r="T564" s="32"/>
      <c r="U564" s="32"/>
      <c r="V564" s="32"/>
      <c r="W564" s="32"/>
      <c r="X564" s="38" t="s">
        <v>720</v>
      </c>
      <c r="Y564" s="192" t="s">
        <v>721</v>
      </c>
      <c r="Z564" s="192" t="s">
        <v>718</v>
      </c>
      <c r="AA564" s="42"/>
      <c r="AB564" s="192" t="s">
        <v>719</v>
      </c>
      <c r="AC564" s="42"/>
      <c r="AD564" s="42"/>
      <c r="AE564" s="42"/>
      <c r="AF564" s="36"/>
      <c r="AG564" s="36"/>
      <c r="AH564" s="36"/>
      <c r="AI564" s="36"/>
      <c r="AJ564" s="36"/>
      <c r="AK564" s="36"/>
      <c r="AL564" s="36"/>
      <c r="AM564" s="36"/>
      <c r="AN564" s="36"/>
      <c r="AO564" s="36"/>
      <c r="AP564" s="36"/>
      <c r="AQ564" s="36"/>
      <c r="AR564" s="36"/>
      <c r="AS564" s="36"/>
      <c r="AT564" s="36"/>
      <c r="AU564" s="36"/>
      <c r="AV564" s="36"/>
      <c r="AW564" s="36"/>
      <c r="AX564" s="36"/>
      <c r="AY564" s="36"/>
      <c r="AZ564" s="36"/>
      <c r="BA564" s="36"/>
      <c r="BB564" s="36"/>
      <c r="BC564" s="36"/>
      <c r="BD564" s="36"/>
      <c r="BE564" s="36"/>
      <c r="BF564" s="36"/>
      <c r="BG564" s="36"/>
      <c r="BH564" s="36"/>
      <c r="BI564" s="36"/>
      <c r="BJ564" s="36"/>
      <c r="BK564" s="36"/>
      <c r="BL564" s="36"/>
      <c r="BM564" s="36"/>
      <c r="BN564" s="36"/>
      <c r="BO564" s="36"/>
      <c r="BP564" s="36"/>
      <c r="BQ564" s="36"/>
      <c r="BR564" s="36"/>
      <c r="BS564" s="36"/>
    </row>
    <row r="565" spans="1:71" s="12" customFormat="1" ht="12.75">
      <c r="A565" s="1"/>
      <c r="C565" s="13"/>
      <c r="D565" s="13"/>
      <c r="E565" s="13"/>
      <c r="F565" s="13"/>
      <c r="G565" s="14"/>
      <c r="H565" s="6"/>
      <c r="I565" s="36"/>
      <c r="J565" s="36"/>
      <c r="K565" s="36"/>
      <c r="L565" s="36"/>
      <c r="M565" s="196"/>
      <c r="N565" s="196"/>
      <c r="O565" s="32"/>
      <c r="P565" s="32"/>
      <c r="Q565" s="32"/>
      <c r="R565" s="32"/>
      <c r="S565" s="32"/>
      <c r="T565" s="32"/>
      <c r="U565" s="32"/>
      <c r="V565" s="32"/>
      <c r="W565" s="32"/>
      <c r="X565" s="38" t="s">
        <v>3277</v>
      </c>
      <c r="Y565" s="192" t="s">
        <v>3278</v>
      </c>
      <c r="Z565" s="192" t="s">
        <v>722</v>
      </c>
      <c r="AA565" s="42"/>
      <c r="AB565" s="192" t="s">
        <v>723</v>
      </c>
      <c r="AC565" s="42"/>
      <c r="AD565" s="42"/>
      <c r="AE565" s="42"/>
      <c r="AF565" s="36"/>
      <c r="AG565" s="36"/>
      <c r="AH565" s="36"/>
      <c r="AI565" s="36"/>
      <c r="AJ565" s="36"/>
      <c r="AK565" s="36"/>
      <c r="AL565" s="36"/>
      <c r="AM565" s="36"/>
      <c r="AN565" s="36"/>
      <c r="AO565" s="36"/>
      <c r="AP565" s="36"/>
      <c r="AQ565" s="36"/>
      <c r="AR565" s="36"/>
      <c r="AS565" s="36"/>
      <c r="AT565" s="36"/>
      <c r="AU565" s="36"/>
      <c r="AV565" s="36"/>
      <c r="AW565" s="36"/>
      <c r="AX565" s="36"/>
      <c r="AY565" s="36"/>
      <c r="AZ565" s="36"/>
      <c r="BA565" s="36"/>
      <c r="BB565" s="36"/>
      <c r="BC565" s="36"/>
      <c r="BD565" s="36"/>
      <c r="BE565" s="36"/>
      <c r="BF565" s="36"/>
      <c r="BG565" s="36"/>
      <c r="BH565" s="36"/>
      <c r="BI565" s="36"/>
      <c r="BJ565" s="36"/>
      <c r="BK565" s="36"/>
      <c r="BL565" s="36"/>
      <c r="BM565" s="36"/>
      <c r="BN565" s="36"/>
      <c r="BO565" s="36"/>
      <c r="BP565" s="36"/>
      <c r="BQ565" s="36"/>
      <c r="BR565" s="36"/>
      <c r="BS565" s="36"/>
    </row>
    <row r="566" spans="1:71" s="12" customFormat="1" ht="12.75">
      <c r="A566" s="1"/>
      <c r="C566" s="13"/>
      <c r="D566" s="13"/>
      <c r="E566" s="13"/>
      <c r="F566" s="13"/>
      <c r="G566" s="14"/>
      <c r="H566" s="6"/>
      <c r="I566" s="36"/>
      <c r="J566" s="36"/>
      <c r="K566" s="36"/>
      <c r="L566" s="36"/>
      <c r="M566" s="196"/>
      <c r="N566" s="196"/>
      <c r="O566" s="32"/>
      <c r="P566" s="32"/>
      <c r="Q566" s="32"/>
      <c r="R566" s="32"/>
      <c r="S566" s="32"/>
      <c r="T566" s="32"/>
      <c r="U566" s="32"/>
      <c r="V566" s="32"/>
      <c r="W566" s="32"/>
      <c r="X566" s="38" t="s">
        <v>3281</v>
      </c>
      <c r="Y566" s="192" t="s">
        <v>3282</v>
      </c>
      <c r="Z566" s="192" t="s">
        <v>3279</v>
      </c>
      <c r="AA566" s="42"/>
      <c r="AB566" s="192" t="s">
        <v>3280</v>
      </c>
      <c r="AC566" s="42"/>
      <c r="AD566" s="42"/>
      <c r="AE566" s="42"/>
      <c r="AF566" s="36"/>
      <c r="AG566" s="36"/>
      <c r="AH566" s="36"/>
      <c r="AI566" s="36"/>
      <c r="AJ566" s="36"/>
      <c r="AK566" s="36"/>
      <c r="AL566" s="36"/>
      <c r="AM566" s="36"/>
      <c r="AN566" s="36"/>
      <c r="AO566" s="36"/>
      <c r="AP566" s="36"/>
      <c r="AQ566" s="36"/>
      <c r="AR566" s="36"/>
      <c r="AS566" s="36"/>
      <c r="AT566" s="36"/>
      <c r="AU566" s="36"/>
      <c r="AV566" s="36"/>
      <c r="AW566" s="36"/>
      <c r="AX566" s="36"/>
      <c r="AY566" s="36"/>
      <c r="AZ566" s="36"/>
      <c r="BA566" s="36"/>
      <c r="BB566" s="36"/>
      <c r="BC566" s="36"/>
      <c r="BD566" s="36"/>
      <c r="BE566" s="36"/>
      <c r="BF566" s="36"/>
      <c r="BG566" s="36"/>
      <c r="BH566" s="36"/>
      <c r="BI566" s="36"/>
      <c r="BJ566" s="36"/>
      <c r="BK566" s="36"/>
      <c r="BL566" s="36"/>
      <c r="BM566" s="36"/>
      <c r="BN566" s="36"/>
      <c r="BO566" s="36"/>
      <c r="BP566" s="36"/>
      <c r="BQ566" s="36"/>
      <c r="BR566" s="36"/>
      <c r="BS566" s="36"/>
    </row>
    <row r="567" spans="1:71" s="12" customFormat="1" ht="12.75">
      <c r="A567" s="1"/>
      <c r="C567" s="13"/>
      <c r="D567" s="13"/>
      <c r="E567" s="13"/>
      <c r="F567" s="13"/>
      <c r="G567" s="14"/>
      <c r="H567" s="6"/>
      <c r="I567" s="36"/>
      <c r="J567" s="36"/>
      <c r="K567" s="36"/>
      <c r="L567" s="36"/>
      <c r="M567" s="196"/>
      <c r="N567" s="196"/>
      <c r="O567" s="32"/>
      <c r="P567" s="32"/>
      <c r="Q567" s="32"/>
      <c r="R567" s="32"/>
      <c r="S567" s="32"/>
      <c r="T567" s="32"/>
      <c r="U567" s="32"/>
      <c r="V567" s="32"/>
      <c r="W567" s="32"/>
      <c r="X567" s="38" t="s">
        <v>3285</v>
      </c>
      <c r="Y567" s="192" t="s">
        <v>3286</v>
      </c>
      <c r="Z567" s="192" t="s">
        <v>3283</v>
      </c>
      <c r="AA567" s="42"/>
      <c r="AB567" s="192" t="s">
        <v>3284</v>
      </c>
      <c r="AC567" s="42"/>
      <c r="AD567" s="42"/>
      <c r="AE567" s="42"/>
      <c r="AF567" s="36"/>
      <c r="AG567" s="36"/>
      <c r="AH567" s="36"/>
      <c r="AI567" s="36"/>
      <c r="AJ567" s="36"/>
      <c r="AK567" s="36"/>
      <c r="AL567" s="36"/>
      <c r="AM567" s="36"/>
      <c r="AN567" s="36"/>
      <c r="AO567" s="36"/>
      <c r="AP567" s="36"/>
      <c r="AQ567" s="36"/>
      <c r="AR567" s="36"/>
      <c r="AS567" s="36"/>
      <c r="AT567" s="36"/>
      <c r="AU567" s="36"/>
      <c r="AV567" s="36"/>
      <c r="AW567" s="36"/>
      <c r="AX567" s="36"/>
      <c r="AY567" s="36"/>
      <c r="AZ567" s="36"/>
      <c r="BA567" s="36"/>
      <c r="BB567" s="36"/>
      <c r="BC567" s="36"/>
      <c r="BD567" s="36"/>
      <c r="BE567" s="36"/>
      <c r="BF567" s="36"/>
      <c r="BG567" s="36"/>
      <c r="BH567" s="36"/>
      <c r="BI567" s="36"/>
      <c r="BJ567" s="36"/>
      <c r="BK567" s="36"/>
      <c r="BL567" s="36"/>
      <c r="BM567" s="36"/>
      <c r="BN567" s="36"/>
      <c r="BO567" s="36"/>
      <c r="BP567" s="36"/>
      <c r="BQ567" s="36"/>
      <c r="BR567" s="36"/>
      <c r="BS567" s="36"/>
    </row>
    <row r="568" spans="1:71" s="12" customFormat="1" ht="12.75">
      <c r="A568" s="1"/>
      <c r="C568" s="13"/>
      <c r="D568" s="13"/>
      <c r="E568" s="13"/>
      <c r="F568" s="13"/>
      <c r="G568" s="14"/>
      <c r="H568" s="6"/>
      <c r="I568" s="36"/>
      <c r="J568" s="36"/>
      <c r="K568" s="36"/>
      <c r="L568" s="36"/>
      <c r="M568" s="196"/>
      <c r="N568" s="196"/>
      <c r="O568" s="32"/>
      <c r="P568" s="32"/>
      <c r="Q568" s="32"/>
      <c r="R568" s="32"/>
      <c r="S568" s="32"/>
      <c r="T568" s="32"/>
      <c r="U568" s="32"/>
      <c r="V568" s="32"/>
      <c r="W568" s="32"/>
      <c r="X568" s="38" t="s">
        <v>3021</v>
      </c>
      <c r="Y568" s="192" t="s">
        <v>3022</v>
      </c>
      <c r="Z568" s="192" t="s">
        <v>3019</v>
      </c>
      <c r="AA568" s="42"/>
      <c r="AB568" s="192" t="s">
        <v>3020</v>
      </c>
      <c r="AC568" s="42"/>
      <c r="AD568" s="42"/>
      <c r="AE568" s="42"/>
      <c r="AF568" s="36"/>
      <c r="AG568" s="36"/>
      <c r="AH568" s="36"/>
      <c r="AI568" s="36"/>
      <c r="AJ568" s="36"/>
      <c r="AK568" s="36"/>
      <c r="AL568" s="36"/>
      <c r="AM568" s="36"/>
      <c r="AN568" s="36"/>
      <c r="AO568" s="36"/>
      <c r="AP568" s="36"/>
      <c r="AQ568" s="36"/>
      <c r="AR568" s="36"/>
      <c r="AS568" s="36"/>
      <c r="AT568" s="36"/>
      <c r="AU568" s="36"/>
      <c r="AV568" s="36"/>
      <c r="AW568" s="36"/>
      <c r="AX568" s="36"/>
      <c r="AY568" s="36"/>
      <c r="AZ568" s="36"/>
      <c r="BA568" s="36"/>
      <c r="BB568" s="36"/>
      <c r="BC568" s="36"/>
      <c r="BD568" s="36"/>
      <c r="BE568" s="36"/>
      <c r="BF568" s="36"/>
      <c r="BG568" s="36"/>
      <c r="BH568" s="36"/>
      <c r="BI568" s="36"/>
      <c r="BJ568" s="36"/>
      <c r="BK568" s="36"/>
      <c r="BL568" s="36"/>
      <c r="BM568" s="36"/>
      <c r="BN568" s="36"/>
      <c r="BO568" s="36"/>
      <c r="BP568" s="36"/>
      <c r="BQ568" s="36"/>
      <c r="BR568" s="36"/>
      <c r="BS568" s="36"/>
    </row>
    <row r="569" spans="1:71" s="12" customFormat="1" ht="12.75">
      <c r="A569" s="1"/>
      <c r="C569" s="13"/>
      <c r="D569" s="13"/>
      <c r="E569" s="13"/>
      <c r="F569" s="13"/>
      <c r="G569" s="14"/>
      <c r="H569" s="6"/>
      <c r="I569" s="36"/>
      <c r="J569" s="36"/>
      <c r="K569" s="36"/>
      <c r="L569" s="36"/>
      <c r="M569" s="196"/>
      <c r="N569" s="196"/>
      <c r="O569" s="32"/>
      <c r="P569" s="32"/>
      <c r="Q569" s="32"/>
      <c r="R569" s="32"/>
      <c r="S569" s="32"/>
      <c r="T569" s="32"/>
      <c r="U569" s="32"/>
      <c r="V569" s="32"/>
      <c r="W569" s="32"/>
      <c r="X569" s="38" t="s">
        <v>2068</v>
      </c>
      <c r="Y569" s="192" t="s">
        <v>2069</v>
      </c>
      <c r="Z569" s="192" t="s">
        <v>3023</v>
      </c>
      <c r="AA569" s="42"/>
      <c r="AB569" s="192" t="s">
        <v>2067</v>
      </c>
      <c r="AC569" s="42"/>
      <c r="AD569" s="42"/>
      <c r="AE569" s="42"/>
      <c r="AF569" s="36"/>
      <c r="AG569" s="36"/>
      <c r="AH569" s="36"/>
      <c r="AI569" s="36"/>
      <c r="AJ569" s="36"/>
      <c r="AK569" s="36"/>
      <c r="AL569" s="36"/>
      <c r="AM569" s="36"/>
      <c r="AN569" s="36"/>
      <c r="AO569" s="36"/>
      <c r="AP569" s="36"/>
      <c r="AQ569" s="36"/>
      <c r="AR569" s="36"/>
      <c r="AS569" s="36"/>
      <c r="AT569" s="36"/>
      <c r="AU569" s="36"/>
      <c r="AV569" s="36"/>
      <c r="AW569" s="36"/>
      <c r="AX569" s="36"/>
      <c r="AY569" s="36"/>
      <c r="AZ569" s="36"/>
      <c r="BA569" s="36"/>
      <c r="BB569" s="36"/>
      <c r="BC569" s="36"/>
      <c r="BD569" s="36"/>
      <c r="BE569" s="36"/>
      <c r="BF569" s="36"/>
      <c r="BG569" s="36"/>
      <c r="BH569" s="36"/>
      <c r="BI569" s="36"/>
      <c r="BJ569" s="36"/>
      <c r="BK569" s="36"/>
      <c r="BL569" s="36"/>
      <c r="BM569" s="36"/>
      <c r="BN569" s="36"/>
      <c r="BO569" s="36"/>
      <c r="BP569" s="36"/>
      <c r="BQ569" s="36"/>
      <c r="BR569" s="36"/>
      <c r="BS569" s="36"/>
    </row>
    <row r="570" spans="1:71" s="12" customFormat="1" ht="12.75">
      <c r="A570" s="1"/>
      <c r="C570" s="13"/>
      <c r="D570" s="13"/>
      <c r="E570" s="13"/>
      <c r="F570" s="13"/>
      <c r="G570" s="14"/>
      <c r="H570" s="6"/>
      <c r="I570" s="36"/>
      <c r="J570" s="36"/>
      <c r="K570" s="36"/>
      <c r="L570" s="36"/>
      <c r="M570" s="196"/>
      <c r="N570" s="196"/>
      <c r="O570" s="32"/>
      <c r="P570" s="32"/>
      <c r="Q570" s="32"/>
      <c r="R570" s="32"/>
      <c r="S570" s="32"/>
      <c r="T570" s="32"/>
      <c r="U570" s="32"/>
      <c r="V570" s="32"/>
      <c r="W570" s="32"/>
      <c r="X570" s="38" t="s">
        <v>1178</v>
      </c>
      <c r="Y570" s="192" t="s">
        <v>1179</v>
      </c>
      <c r="Z570" s="192" t="s">
        <v>2070</v>
      </c>
      <c r="AA570" s="42"/>
      <c r="AB570" s="192" t="s">
        <v>2071</v>
      </c>
      <c r="AC570" s="42"/>
      <c r="AD570" s="42"/>
      <c r="AE570" s="42"/>
      <c r="AF570" s="36"/>
      <c r="AG570" s="36"/>
      <c r="AH570" s="36"/>
      <c r="AI570" s="36"/>
      <c r="AJ570" s="36"/>
      <c r="AK570" s="36"/>
      <c r="AL570" s="36"/>
      <c r="AM570" s="36"/>
      <c r="AN570" s="36"/>
      <c r="AO570" s="36"/>
      <c r="AP570" s="36"/>
      <c r="AQ570" s="36"/>
      <c r="AR570" s="36"/>
      <c r="AS570" s="36"/>
      <c r="AT570" s="36"/>
      <c r="AU570" s="36"/>
      <c r="AV570" s="36"/>
      <c r="AW570" s="36"/>
      <c r="AX570" s="36"/>
      <c r="AY570" s="36"/>
      <c r="AZ570" s="36"/>
      <c r="BA570" s="36"/>
      <c r="BB570" s="36"/>
      <c r="BC570" s="36"/>
      <c r="BD570" s="36"/>
      <c r="BE570" s="36"/>
      <c r="BF570" s="36"/>
      <c r="BG570" s="36"/>
      <c r="BH570" s="36"/>
      <c r="BI570" s="36"/>
      <c r="BJ570" s="36"/>
      <c r="BK570" s="36"/>
      <c r="BL570" s="36"/>
      <c r="BM570" s="36"/>
      <c r="BN570" s="36"/>
      <c r="BO570" s="36"/>
      <c r="BP570" s="36"/>
      <c r="BQ570" s="36"/>
      <c r="BR570" s="36"/>
      <c r="BS570" s="36"/>
    </row>
    <row r="571" spans="1:71" s="12" customFormat="1" ht="12.75">
      <c r="A571" s="1"/>
      <c r="C571" s="13"/>
      <c r="D571" s="13"/>
      <c r="E571" s="13"/>
      <c r="F571" s="13"/>
      <c r="G571" s="14"/>
      <c r="H571" s="6"/>
      <c r="I571" s="36"/>
      <c r="J571" s="36"/>
      <c r="K571" s="36"/>
      <c r="L571" s="36"/>
      <c r="M571" s="196"/>
      <c r="N571" s="196"/>
      <c r="O571" s="32"/>
      <c r="P571" s="32"/>
      <c r="Q571" s="32"/>
      <c r="R571" s="32"/>
      <c r="S571" s="32"/>
      <c r="T571" s="32"/>
      <c r="U571" s="32"/>
      <c r="V571" s="32"/>
      <c r="W571" s="32"/>
      <c r="X571" s="38" t="s">
        <v>878</v>
      </c>
      <c r="Y571" s="192" t="s">
        <v>879</v>
      </c>
      <c r="Z571" s="192" t="s">
        <v>1180</v>
      </c>
      <c r="AA571" s="42"/>
      <c r="AB571" s="192" t="s">
        <v>1181</v>
      </c>
      <c r="AC571" s="42"/>
      <c r="AD571" s="42"/>
      <c r="AE571" s="42"/>
      <c r="AF571" s="36"/>
      <c r="AG571" s="36"/>
      <c r="AH571" s="36"/>
      <c r="AI571" s="36"/>
      <c r="AJ571" s="36"/>
      <c r="AK571" s="36"/>
      <c r="AL571" s="36"/>
      <c r="AM571" s="36"/>
      <c r="AN571" s="36"/>
      <c r="AO571" s="36"/>
      <c r="AP571" s="36"/>
      <c r="AQ571" s="36"/>
      <c r="AR571" s="36"/>
      <c r="AS571" s="36"/>
      <c r="AT571" s="36"/>
      <c r="AU571" s="36"/>
      <c r="AV571" s="36"/>
      <c r="AW571" s="36"/>
      <c r="AX571" s="36"/>
      <c r="AY571" s="36"/>
      <c r="AZ571" s="36"/>
      <c r="BA571" s="36"/>
      <c r="BB571" s="36"/>
      <c r="BC571" s="36"/>
      <c r="BD571" s="36"/>
      <c r="BE571" s="36"/>
      <c r="BF571" s="36"/>
      <c r="BG571" s="36"/>
      <c r="BH571" s="36"/>
      <c r="BI571" s="36"/>
      <c r="BJ571" s="36"/>
      <c r="BK571" s="36"/>
      <c r="BL571" s="36"/>
      <c r="BM571" s="36"/>
      <c r="BN571" s="36"/>
      <c r="BO571" s="36"/>
      <c r="BP571" s="36"/>
      <c r="BQ571" s="36"/>
      <c r="BR571" s="36"/>
      <c r="BS571" s="36"/>
    </row>
    <row r="572" spans="1:71" s="12" customFormat="1" ht="12.75">
      <c r="A572" s="1"/>
      <c r="C572" s="13"/>
      <c r="D572" s="13"/>
      <c r="E572" s="13"/>
      <c r="F572" s="13"/>
      <c r="G572" s="14"/>
      <c r="H572" s="6"/>
      <c r="I572" s="36"/>
      <c r="J572" s="36"/>
      <c r="K572" s="36"/>
      <c r="L572" s="36"/>
      <c r="M572" s="196"/>
      <c r="N572" s="196"/>
      <c r="O572" s="32"/>
      <c r="P572" s="32"/>
      <c r="Q572" s="32"/>
      <c r="R572" s="32"/>
      <c r="S572" s="32"/>
      <c r="T572" s="32"/>
      <c r="U572" s="32"/>
      <c r="V572" s="32"/>
      <c r="W572" s="32"/>
      <c r="X572" s="38" t="s">
        <v>3290</v>
      </c>
      <c r="Y572" s="192" t="s">
        <v>3291</v>
      </c>
      <c r="Z572" s="192" t="s">
        <v>880</v>
      </c>
      <c r="AA572" s="42"/>
      <c r="AB572" s="192" t="s">
        <v>881</v>
      </c>
      <c r="AC572" s="42"/>
      <c r="AD572" s="42"/>
      <c r="AE572" s="42"/>
      <c r="AF572" s="36"/>
      <c r="AG572" s="36"/>
      <c r="AH572" s="36"/>
      <c r="AI572" s="36"/>
      <c r="AJ572" s="36"/>
      <c r="AK572" s="36"/>
      <c r="AL572" s="36"/>
      <c r="AM572" s="36"/>
      <c r="AN572" s="36"/>
      <c r="AO572" s="36"/>
      <c r="AP572" s="36"/>
      <c r="AQ572" s="36"/>
      <c r="AR572" s="36"/>
      <c r="AS572" s="36"/>
      <c r="AT572" s="36"/>
      <c r="AU572" s="36"/>
      <c r="AV572" s="36"/>
      <c r="AW572" s="36"/>
      <c r="AX572" s="36"/>
      <c r="AY572" s="36"/>
      <c r="AZ572" s="36"/>
      <c r="BA572" s="36"/>
      <c r="BB572" s="36"/>
      <c r="BC572" s="36"/>
      <c r="BD572" s="36"/>
      <c r="BE572" s="36"/>
      <c r="BF572" s="36"/>
      <c r="BG572" s="36"/>
      <c r="BH572" s="36"/>
      <c r="BI572" s="36"/>
      <c r="BJ572" s="36"/>
      <c r="BK572" s="36"/>
      <c r="BL572" s="36"/>
      <c r="BM572" s="36"/>
      <c r="BN572" s="36"/>
      <c r="BO572" s="36"/>
      <c r="BP572" s="36"/>
      <c r="BQ572" s="36"/>
      <c r="BR572" s="36"/>
      <c r="BS572" s="36"/>
    </row>
    <row r="573" spans="1:71" s="12" customFormat="1" ht="12.75">
      <c r="A573" s="1"/>
      <c r="C573" s="13"/>
      <c r="D573" s="13"/>
      <c r="E573" s="13"/>
      <c r="F573" s="13"/>
      <c r="G573" s="14"/>
      <c r="H573" s="6"/>
      <c r="I573" s="36"/>
      <c r="J573" s="36"/>
      <c r="K573" s="36"/>
      <c r="L573" s="36"/>
      <c r="M573" s="196"/>
      <c r="N573" s="196"/>
      <c r="O573" s="32"/>
      <c r="P573" s="32"/>
      <c r="Q573" s="32"/>
      <c r="R573" s="32"/>
      <c r="S573" s="32"/>
      <c r="T573" s="32"/>
      <c r="U573" s="32"/>
      <c r="V573" s="32"/>
      <c r="W573" s="32"/>
      <c r="X573" s="38" t="s">
        <v>3294</v>
      </c>
      <c r="Y573" s="192" t="s">
        <v>972</v>
      </c>
      <c r="Z573" s="192" t="s">
        <v>3292</v>
      </c>
      <c r="AA573" s="42"/>
      <c r="AB573" s="192" t="s">
        <v>3293</v>
      </c>
      <c r="AC573" s="42"/>
      <c r="AD573" s="42"/>
      <c r="AE573" s="42"/>
      <c r="AF573" s="36"/>
      <c r="AG573" s="36"/>
      <c r="AH573" s="36"/>
      <c r="AI573" s="36"/>
      <c r="AJ573" s="36"/>
      <c r="AK573" s="36"/>
      <c r="AL573" s="36"/>
      <c r="AM573" s="36"/>
      <c r="AN573" s="36"/>
      <c r="AO573" s="36"/>
      <c r="AP573" s="36"/>
      <c r="AQ573" s="36"/>
      <c r="AR573" s="36"/>
      <c r="AS573" s="36"/>
      <c r="AT573" s="36"/>
      <c r="AU573" s="36"/>
      <c r="AV573" s="36"/>
      <c r="AW573" s="36"/>
      <c r="AX573" s="36"/>
      <c r="AY573" s="36"/>
      <c r="AZ573" s="36"/>
      <c r="BA573" s="36"/>
      <c r="BB573" s="36"/>
      <c r="BC573" s="36"/>
      <c r="BD573" s="36"/>
      <c r="BE573" s="36"/>
      <c r="BF573" s="36"/>
      <c r="BG573" s="36"/>
      <c r="BH573" s="36"/>
      <c r="BI573" s="36"/>
      <c r="BJ573" s="36"/>
      <c r="BK573" s="36"/>
      <c r="BL573" s="36"/>
      <c r="BM573" s="36"/>
      <c r="BN573" s="36"/>
      <c r="BO573" s="36"/>
      <c r="BP573" s="36"/>
      <c r="BQ573" s="36"/>
      <c r="BR573" s="36"/>
      <c r="BS573" s="36"/>
    </row>
    <row r="574" spans="1:71" s="12" customFormat="1" ht="12.75">
      <c r="A574" s="1"/>
      <c r="C574" s="13"/>
      <c r="D574" s="13"/>
      <c r="E574" s="13"/>
      <c r="F574" s="13"/>
      <c r="G574" s="14"/>
      <c r="H574" s="6"/>
      <c r="I574" s="36"/>
      <c r="J574" s="36"/>
      <c r="K574" s="36"/>
      <c r="L574" s="36"/>
      <c r="M574" s="196"/>
      <c r="N574" s="196"/>
      <c r="O574" s="32"/>
      <c r="P574" s="32"/>
      <c r="Q574" s="32"/>
      <c r="R574" s="32"/>
      <c r="S574" s="32"/>
      <c r="T574" s="32"/>
      <c r="U574" s="32"/>
      <c r="V574" s="32"/>
      <c r="W574" s="32"/>
      <c r="X574" s="38" t="s">
        <v>975</v>
      </c>
      <c r="Y574" s="192" t="s">
        <v>976</v>
      </c>
      <c r="Z574" s="192" t="s">
        <v>973</v>
      </c>
      <c r="AA574" s="42"/>
      <c r="AB574" s="192" t="s">
        <v>974</v>
      </c>
      <c r="AC574" s="42"/>
      <c r="AD574" s="42"/>
      <c r="AE574" s="42"/>
      <c r="AF574" s="36"/>
      <c r="AG574" s="36"/>
      <c r="AH574" s="36"/>
      <c r="AI574" s="36"/>
      <c r="AJ574" s="36"/>
      <c r="AK574" s="36"/>
      <c r="AL574" s="36"/>
      <c r="AM574" s="36"/>
      <c r="AN574" s="36"/>
      <c r="AO574" s="36"/>
      <c r="AP574" s="36"/>
      <c r="AQ574" s="36"/>
      <c r="AR574" s="36"/>
      <c r="AS574" s="36"/>
      <c r="AT574" s="36"/>
      <c r="AU574" s="36"/>
      <c r="AV574" s="36"/>
      <c r="AW574" s="36"/>
      <c r="AX574" s="36"/>
      <c r="AY574" s="36"/>
      <c r="AZ574" s="36"/>
      <c r="BA574" s="36"/>
      <c r="BB574" s="36"/>
      <c r="BC574" s="36"/>
      <c r="BD574" s="36"/>
      <c r="BE574" s="36"/>
      <c r="BF574" s="36"/>
      <c r="BG574" s="36"/>
      <c r="BH574" s="36"/>
      <c r="BI574" s="36"/>
      <c r="BJ574" s="36"/>
      <c r="BK574" s="36"/>
      <c r="BL574" s="36"/>
      <c r="BM574" s="36"/>
      <c r="BN574" s="36"/>
      <c r="BO574" s="36"/>
      <c r="BP574" s="36"/>
      <c r="BQ574" s="36"/>
      <c r="BR574" s="36"/>
      <c r="BS574" s="36"/>
    </row>
    <row r="575" spans="1:71" s="12" customFormat="1" ht="12.75">
      <c r="A575" s="1"/>
      <c r="C575" s="13"/>
      <c r="D575" s="13"/>
      <c r="E575" s="13"/>
      <c r="F575" s="13"/>
      <c r="G575" s="14"/>
      <c r="H575" s="6"/>
      <c r="I575" s="36"/>
      <c r="J575" s="36"/>
      <c r="K575" s="36"/>
      <c r="L575" s="36"/>
      <c r="M575" s="196"/>
      <c r="N575" s="196"/>
      <c r="O575" s="32"/>
      <c r="P575" s="32"/>
      <c r="Q575" s="32"/>
      <c r="R575" s="32"/>
      <c r="S575" s="32"/>
      <c r="T575" s="32"/>
      <c r="U575" s="32"/>
      <c r="V575" s="32"/>
      <c r="W575" s="32"/>
      <c r="X575" s="38" t="s">
        <v>1887</v>
      </c>
      <c r="Y575" s="192" t="s">
        <v>1888</v>
      </c>
      <c r="Z575" s="192" t="s">
        <v>977</v>
      </c>
      <c r="AA575" s="42"/>
      <c r="AB575" s="192" t="s">
        <v>978</v>
      </c>
      <c r="AC575" s="42"/>
      <c r="AD575" s="42"/>
      <c r="AE575" s="42"/>
      <c r="AF575" s="36"/>
      <c r="AG575" s="36"/>
      <c r="AH575" s="36"/>
      <c r="AI575" s="36"/>
      <c r="AJ575" s="36"/>
      <c r="AK575" s="36"/>
      <c r="AL575" s="36"/>
      <c r="AM575" s="36"/>
      <c r="AN575" s="36"/>
      <c r="AO575" s="36"/>
      <c r="AP575" s="36"/>
      <c r="AQ575" s="36"/>
      <c r="AR575" s="36"/>
      <c r="AS575" s="36"/>
      <c r="AT575" s="36"/>
      <c r="AU575" s="36"/>
      <c r="AV575" s="36"/>
      <c r="AW575" s="36"/>
      <c r="AX575" s="36"/>
      <c r="AY575" s="36"/>
      <c r="AZ575" s="36"/>
      <c r="BA575" s="36"/>
      <c r="BB575" s="36"/>
      <c r="BC575" s="36"/>
      <c r="BD575" s="36"/>
      <c r="BE575" s="36"/>
      <c r="BF575" s="36"/>
      <c r="BG575" s="36"/>
      <c r="BH575" s="36"/>
      <c r="BI575" s="36"/>
      <c r="BJ575" s="36"/>
      <c r="BK575" s="36"/>
      <c r="BL575" s="36"/>
      <c r="BM575" s="36"/>
      <c r="BN575" s="36"/>
      <c r="BO575" s="36"/>
      <c r="BP575" s="36"/>
      <c r="BQ575" s="36"/>
      <c r="BR575" s="36"/>
      <c r="BS575" s="36"/>
    </row>
    <row r="576" spans="1:71" s="12" customFormat="1" ht="12.75">
      <c r="A576" s="1"/>
      <c r="C576" s="13"/>
      <c r="D576" s="13"/>
      <c r="E576" s="13"/>
      <c r="F576" s="13"/>
      <c r="G576" s="14"/>
      <c r="H576" s="6"/>
      <c r="I576" s="36"/>
      <c r="J576" s="36"/>
      <c r="K576" s="36"/>
      <c r="L576" s="36"/>
      <c r="M576" s="196"/>
      <c r="N576" s="196"/>
      <c r="O576" s="32"/>
      <c r="P576" s="32"/>
      <c r="Q576" s="32"/>
      <c r="R576" s="32"/>
      <c r="S576" s="32"/>
      <c r="T576" s="32"/>
      <c r="U576" s="32"/>
      <c r="V576" s="32"/>
      <c r="W576" s="32"/>
      <c r="X576" s="38" t="s">
        <v>1631</v>
      </c>
      <c r="Y576" s="192" t="s">
        <v>246</v>
      </c>
      <c r="Z576" s="192" t="s">
        <v>244</v>
      </c>
      <c r="AA576" s="42"/>
      <c r="AB576" s="192" t="s">
        <v>245</v>
      </c>
      <c r="AC576" s="42"/>
      <c r="AD576" s="42"/>
      <c r="AE576" s="42"/>
      <c r="AF576" s="36"/>
      <c r="AG576" s="36"/>
      <c r="AH576" s="36"/>
      <c r="AI576" s="36"/>
      <c r="AJ576" s="36"/>
      <c r="AK576" s="36"/>
      <c r="AL576" s="36"/>
      <c r="AM576" s="36"/>
      <c r="AN576" s="36"/>
      <c r="AO576" s="36"/>
      <c r="AP576" s="36"/>
      <c r="AQ576" s="36"/>
      <c r="AR576" s="36"/>
      <c r="AS576" s="36"/>
      <c r="AT576" s="36"/>
      <c r="AU576" s="36"/>
      <c r="AV576" s="36"/>
      <c r="AW576" s="36"/>
      <c r="AX576" s="36"/>
      <c r="AY576" s="36"/>
      <c r="AZ576" s="36"/>
      <c r="BA576" s="36"/>
      <c r="BB576" s="36"/>
      <c r="BC576" s="36"/>
      <c r="BD576" s="36"/>
      <c r="BE576" s="36"/>
      <c r="BF576" s="36"/>
      <c r="BG576" s="36"/>
      <c r="BH576" s="36"/>
      <c r="BI576" s="36"/>
      <c r="BJ576" s="36"/>
      <c r="BK576" s="36"/>
      <c r="BL576" s="36"/>
      <c r="BM576" s="36"/>
      <c r="BN576" s="36"/>
      <c r="BO576" s="36"/>
      <c r="BP576" s="36"/>
      <c r="BQ576" s="36"/>
      <c r="BR576" s="36"/>
      <c r="BS576" s="36"/>
    </row>
    <row r="577" spans="1:71" s="12" customFormat="1" ht="12.75">
      <c r="A577" s="1"/>
      <c r="C577" s="13"/>
      <c r="D577" s="13"/>
      <c r="E577" s="13"/>
      <c r="F577" s="13"/>
      <c r="G577" s="14"/>
      <c r="H577" s="6"/>
      <c r="I577" s="36"/>
      <c r="J577" s="36"/>
      <c r="K577" s="36"/>
      <c r="L577" s="36"/>
      <c r="M577" s="196"/>
      <c r="N577" s="196"/>
      <c r="O577" s="32"/>
      <c r="P577" s="32"/>
      <c r="Q577" s="32"/>
      <c r="R577" s="32"/>
      <c r="S577" s="32"/>
      <c r="T577" s="32"/>
      <c r="U577" s="32"/>
      <c r="V577" s="32"/>
      <c r="W577" s="32"/>
      <c r="X577" s="38" t="s">
        <v>249</v>
      </c>
      <c r="Y577" s="192" t="s">
        <v>1321</v>
      </c>
      <c r="Z577" s="192" t="s">
        <v>247</v>
      </c>
      <c r="AA577" s="42"/>
      <c r="AB577" s="192" t="s">
        <v>248</v>
      </c>
      <c r="AC577" s="42"/>
      <c r="AD577" s="42"/>
      <c r="AE577" s="42"/>
      <c r="AF577" s="36"/>
      <c r="AG577" s="36"/>
      <c r="AH577" s="36"/>
      <c r="AI577" s="36"/>
      <c r="AJ577" s="36"/>
      <c r="AK577" s="36"/>
      <c r="AL577" s="36"/>
      <c r="AM577" s="36"/>
      <c r="AN577" s="36"/>
      <c r="AO577" s="36"/>
      <c r="AP577" s="36"/>
      <c r="AQ577" s="36"/>
      <c r="AR577" s="36"/>
      <c r="AS577" s="36"/>
      <c r="AT577" s="36"/>
      <c r="AU577" s="36"/>
      <c r="AV577" s="36"/>
      <c r="AW577" s="36"/>
      <c r="AX577" s="36"/>
      <c r="AY577" s="36"/>
      <c r="AZ577" s="36"/>
      <c r="BA577" s="36"/>
      <c r="BB577" s="36"/>
      <c r="BC577" s="36"/>
      <c r="BD577" s="36"/>
      <c r="BE577" s="36"/>
      <c r="BF577" s="36"/>
      <c r="BG577" s="36"/>
      <c r="BH577" s="36"/>
      <c r="BI577" s="36"/>
      <c r="BJ577" s="36"/>
      <c r="BK577" s="36"/>
      <c r="BL577" s="36"/>
      <c r="BM577" s="36"/>
      <c r="BN577" s="36"/>
      <c r="BO577" s="36"/>
      <c r="BP577" s="36"/>
      <c r="BQ577" s="36"/>
      <c r="BR577" s="36"/>
      <c r="BS577" s="36"/>
    </row>
    <row r="578" spans="1:71" s="12" customFormat="1" ht="12.75">
      <c r="A578" s="1"/>
      <c r="C578" s="13"/>
      <c r="D578" s="13"/>
      <c r="E578" s="13"/>
      <c r="F578" s="13"/>
      <c r="G578" s="14"/>
      <c r="H578" s="6"/>
      <c r="I578" s="36"/>
      <c r="J578" s="36"/>
      <c r="K578" s="36"/>
      <c r="L578" s="36"/>
      <c r="M578" s="196"/>
      <c r="N578" s="196"/>
      <c r="O578" s="32"/>
      <c r="P578" s="32"/>
      <c r="Q578" s="32"/>
      <c r="R578" s="32"/>
      <c r="S578" s="32"/>
      <c r="T578" s="32"/>
      <c r="U578" s="32"/>
      <c r="V578" s="32"/>
      <c r="W578" s="32"/>
      <c r="X578" s="38" t="s">
        <v>1324</v>
      </c>
      <c r="Y578" s="192" t="s">
        <v>3756</v>
      </c>
      <c r="Z578" s="192" t="s">
        <v>1322</v>
      </c>
      <c r="AA578" s="42"/>
      <c r="AB578" s="192" t="s">
        <v>1323</v>
      </c>
      <c r="AC578" s="42"/>
      <c r="AD578" s="42"/>
      <c r="AE578" s="42"/>
      <c r="AF578" s="36"/>
      <c r="AG578" s="36"/>
      <c r="AH578" s="36"/>
      <c r="AI578" s="36"/>
      <c r="AJ578" s="36"/>
      <c r="AK578" s="36"/>
      <c r="AL578" s="36"/>
      <c r="AM578" s="36"/>
      <c r="AN578" s="36"/>
      <c r="AO578" s="36"/>
      <c r="AP578" s="36"/>
      <c r="AQ578" s="36"/>
      <c r="AR578" s="36"/>
      <c r="AS578" s="36"/>
      <c r="AT578" s="36"/>
      <c r="AU578" s="36"/>
      <c r="AV578" s="36"/>
      <c r="AW578" s="36"/>
      <c r="AX578" s="36"/>
      <c r="AY578" s="36"/>
      <c r="AZ578" s="36"/>
      <c r="BA578" s="36"/>
      <c r="BB578" s="36"/>
      <c r="BC578" s="36"/>
      <c r="BD578" s="36"/>
      <c r="BE578" s="36"/>
      <c r="BF578" s="36"/>
      <c r="BG578" s="36"/>
      <c r="BH578" s="36"/>
      <c r="BI578" s="36"/>
      <c r="BJ578" s="36"/>
      <c r="BK578" s="36"/>
      <c r="BL578" s="36"/>
      <c r="BM578" s="36"/>
      <c r="BN578" s="36"/>
      <c r="BO578" s="36"/>
      <c r="BP578" s="36"/>
      <c r="BQ578" s="36"/>
      <c r="BR578" s="36"/>
      <c r="BS578" s="36"/>
    </row>
    <row r="579" spans="1:71" s="12" customFormat="1" ht="12.75">
      <c r="A579" s="1"/>
      <c r="C579" s="13"/>
      <c r="D579" s="13"/>
      <c r="E579" s="13"/>
      <c r="F579" s="13"/>
      <c r="G579" s="14"/>
      <c r="H579" s="6"/>
      <c r="I579" s="36"/>
      <c r="J579" s="36"/>
      <c r="K579" s="36"/>
      <c r="L579" s="36"/>
      <c r="M579" s="196"/>
      <c r="N579" s="196"/>
      <c r="O579" s="32"/>
      <c r="P579" s="32"/>
      <c r="Q579" s="32"/>
      <c r="R579" s="32"/>
      <c r="S579" s="32"/>
      <c r="T579" s="32"/>
      <c r="U579" s="32"/>
      <c r="V579" s="32"/>
      <c r="W579" s="32"/>
      <c r="X579" s="38" t="s">
        <v>1632</v>
      </c>
      <c r="Y579" s="192" t="s">
        <v>3759</v>
      </c>
      <c r="Z579" s="192" t="s">
        <v>3757</v>
      </c>
      <c r="AA579" s="42"/>
      <c r="AB579" s="192" t="s">
        <v>3758</v>
      </c>
      <c r="AC579" s="42"/>
      <c r="AD579" s="42"/>
      <c r="AE579" s="42"/>
      <c r="AF579" s="36"/>
      <c r="AG579" s="36"/>
      <c r="AH579" s="36"/>
      <c r="AI579" s="36"/>
      <c r="AJ579" s="36"/>
      <c r="AK579" s="36"/>
      <c r="AL579" s="36"/>
      <c r="AM579" s="36"/>
      <c r="AN579" s="36"/>
      <c r="AO579" s="36"/>
      <c r="AP579" s="36"/>
      <c r="AQ579" s="36"/>
      <c r="AR579" s="36"/>
      <c r="AS579" s="36"/>
      <c r="AT579" s="36"/>
      <c r="AU579" s="36"/>
      <c r="AV579" s="36"/>
      <c r="AW579" s="36"/>
      <c r="AX579" s="36"/>
      <c r="AY579" s="36"/>
      <c r="AZ579" s="36"/>
      <c r="BA579" s="36"/>
      <c r="BB579" s="36"/>
      <c r="BC579" s="36"/>
      <c r="BD579" s="36"/>
      <c r="BE579" s="36"/>
      <c r="BF579" s="36"/>
      <c r="BG579" s="36"/>
      <c r="BH579" s="36"/>
      <c r="BI579" s="36"/>
      <c r="BJ579" s="36"/>
      <c r="BK579" s="36"/>
      <c r="BL579" s="36"/>
      <c r="BM579" s="36"/>
      <c r="BN579" s="36"/>
      <c r="BO579" s="36"/>
      <c r="BP579" s="36"/>
      <c r="BQ579" s="36"/>
      <c r="BR579" s="36"/>
      <c r="BS579" s="36"/>
    </row>
    <row r="580" spans="1:71" s="12" customFormat="1" ht="12.75">
      <c r="A580" s="1"/>
      <c r="C580" s="13"/>
      <c r="D580" s="13"/>
      <c r="E580" s="13"/>
      <c r="F580" s="13"/>
      <c r="G580" s="14"/>
      <c r="H580" s="6"/>
      <c r="I580" s="36"/>
      <c r="J580" s="36"/>
      <c r="K580" s="36"/>
      <c r="L580" s="36"/>
      <c r="M580" s="196"/>
      <c r="N580" s="196"/>
      <c r="O580" s="32"/>
      <c r="P580" s="32"/>
      <c r="Q580" s="32"/>
      <c r="R580" s="32"/>
      <c r="S580" s="32"/>
      <c r="T580" s="32"/>
      <c r="U580" s="32"/>
      <c r="V580" s="32"/>
      <c r="W580" s="32"/>
      <c r="X580" s="38" t="s">
        <v>3762</v>
      </c>
      <c r="Y580" s="192" t="s">
        <v>538</v>
      </c>
      <c r="Z580" s="192" t="s">
        <v>3760</v>
      </c>
      <c r="AA580" s="42"/>
      <c r="AB580" s="192" t="s">
        <v>3761</v>
      </c>
      <c r="AC580" s="42"/>
      <c r="AD580" s="42"/>
      <c r="AE580" s="42"/>
      <c r="AF580" s="36"/>
      <c r="AG580" s="36"/>
      <c r="AH580" s="36"/>
      <c r="AI580" s="36"/>
      <c r="AJ580" s="36"/>
      <c r="AK580" s="36"/>
      <c r="AL580" s="36"/>
      <c r="AM580" s="36"/>
      <c r="AN580" s="36"/>
      <c r="AO580" s="36"/>
      <c r="AP580" s="36"/>
      <c r="AQ580" s="36"/>
      <c r="AR580" s="36"/>
      <c r="AS580" s="36"/>
      <c r="AT580" s="36"/>
      <c r="AU580" s="36"/>
      <c r="AV580" s="36"/>
      <c r="AW580" s="36"/>
      <c r="AX580" s="36"/>
      <c r="AY580" s="36"/>
      <c r="AZ580" s="36"/>
      <c r="BA580" s="36"/>
      <c r="BB580" s="36"/>
      <c r="BC580" s="36"/>
      <c r="BD580" s="36"/>
      <c r="BE580" s="36"/>
      <c r="BF580" s="36"/>
      <c r="BG580" s="36"/>
      <c r="BH580" s="36"/>
      <c r="BI580" s="36"/>
      <c r="BJ580" s="36"/>
      <c r="BK580" s="36"/>
      <c r="BL580" s="36"/>
      <c r="BM580" s="36"/>
      <c r="BN580" s="36"/>
      <c r="BO580" s="36"/>
      <c r="BP580" s="36"/>
      <c r="BQ580" s="36"/>
      <c r="BR580" s="36"/>
      <c r="BS580" s="36"/>
    </row>
    <row r="581" spans="1:71" s="12" customFormat="1" ht="12.75">
      <c r="A581" s="1"/>
      <c r="C581" s="13"/>
      <c r="D581" s="13"/>
      <c r="E581" s="13"/>
      <c r="F581" s="13"/>
      <c r="G581" s="14"/>
      <c r="H581" s="6"/>
      <c r="I581" s="36"/>
      <c r="J581" s="36"/>
      <c r="K581" s="36"/>
      <c r="L581" s="36"/>
      <c r="M581" s="196"/>
      <c r="N581" s="196"/>
      <c r="O581" s="32"/>
      <c r="P581" s="32"/>
      <c r="Q581" s="32"/>
      <c r="R581" s="32"/>
      <c r="S581" s="32"/>
      <c r="T581" s="32"/>
      <c r="U581" s="32"/>
      <c r="V581" s="32"/>
      <c r="W581" s="32"/>
      <c r="X581" s="38" t="s">
        <v>541</v>
      </c>
      <c r="Y581" s="192" t="s">
        <v>542</v>
      </c>
      <c r="Z581" s="192" t="s">
        <v>539</v>
      </c>
      <c r="AA581" s="42"/>
      <c r="AB581" s="192" t="s">
        <v>540</v>
      </c>
      <c r="AC581" s="42"/>
      <c r="AD581" s="42"/>
      <c r="AE581" s="42"/>
      <c r="AF581" s="36"/>
      <c r="AG581" s="36"/>
      <c r="AH581" s="36"/>
      <c r="AI581" s="36"/>
      <c r="AJ581" s="36"/>
      <c r="AK581" s="36"/>
      <c r="AL581" s="36"/>
      <c r="AM581" s="36"/>
      <c r="AN581" s="36"/>
      <c r="AO581" s="36"/>
      <c r="AP581" s="36"/>
      <c r="AQ581" s="36"/>
      <c r="AR581" s="36"/>
      <c r="AS581" s="36"/>
      <c r="AT581" s="36"/>
      <c r="AU581" s="36"/>
      <c r="AV581" s="36"/>
      <c r="AW581" s="36"/>
      <c r="AX581" s="36"/>
      <c r="AY581" s="36"/>
      <c r="AZ581" s="36"/>
      <c r="BA581" s="36"/>
      <c r="BB581" s="36"/>
      <c r="BC581" s="36"/>
      <c r="BD581" s="36"/>
      <c r="BE581" s="36"/>
      <c r="BF581" s="36"/>
      <c r="BG581" s="36"/>
      <c r="BH581" s="36"/>
      <c r="BI581" s="36"/>
      <c r="BJ581" s="36"/>
      <c r="BK581" s="36"/>
      <c r="BL581" s="36"/>
      <c r="BM581" s="36"/>
      <c r="BN581" s="36"/>
      <c r="BO581" s="36"/>
      <c r="BP581" s="36"/>
      <c r="BQ581" s="36"/>
      <c r="BR581" s="36"/>
      <c r="BS581" s="36"/>
    </row>
    <row r="582" spans="1:71" s="12" customFormat="1" ht="12.75">
      <c r="A582" s="1"/>
      <c r="C582" s="13"/>
      <c r="D582" s="13"/>
      <c r="E582" s="13"/>
      <c r="F582" s="13"/>
      <c r="G582" s="14"/>
      <c r="H582" s="6"/>
      <c r="I582" s="36"/>
      <c r="J582" s="36"/>
      <c r="K582" s="36"/>
      <c r="L582" s="36"/>
      <c r="M582" s="196"/>
      <c r="N582" s="196"/>
      <c r="O582" s="32"/>
      <c r="P582" s="32"/>
      <c r="Q582" s="32"/>
      <c r="R582" s="32"/>
      <c r="S582" s="32"/>
      <c r="T582" s="32"/>
      <c r="U582" s="32"/>
      <c r="V582" s="32"/>
      <c r="W582" s="32"/>
      <c r="X582" s="38" t="s">
        <v>545</v>
      </c>
      <c r="Y582" s="192" t="s">
        <v>546</v>
      </c>
      <c r="Z582" s="192" t="s">
        <v>543</v>
      </c>
      <c r="AA582" s="42"/>
      <c r="AB582" s="192" t="s">
        <v>544</v>
      </c>
      <c r="AC582" s="42"/>
      <c r="AD582" s="42"/>
      <c r="AE582" s="42"/>
      <c r="AF582" s="36"/>
      <c r="AG582" s="36"/>
      <c r="AH582" s="36"/>
      <c r="AI582" s="36"/>
      <c r="AJ582" s="36"/>
      <c r="AK582" s="36"/>
      <c r="AL582" s="36"/>
      <c r="AM582" s="36"/>
      <c r="AN582" s="36"/>
      <c r="AO582" s="36"/>
      <c r="AP582" s="36"/>
      <c r="AQ582" s="36"/>
      <c r="AR582" s="36"/>
      <c r="AS582" s="36"/>
      <c r="AT582" s="36"/>
      <c r="AU582" s="36"/>
      <c r="AV582" s="36"/>
      <c r="AW582" s="36"/>
      <c r="AX582" s="36"/>
      <c r="AY582" s="36"/>
      <c r="AZ582" s="36"/>
      <c r="BA582" s="36"/>
      <c r="BB582" s="36"/>
      <c r="BC582" s="36"/>
      <c r="BD582" s="36"/>
      <c r="BE582" s="36"/>
      <c r="BF582" s="36"/>
      <c r="BG582" s="36"/>
      <c r="BH582" s="36"/>
      <c r="BI582" s="36"/>
      <c r="BJ582" s="36"/>
      <c r="BK582" s="36"/>
      <c r="BL582" s="36"/>
      <c r="BM582" s="36"/>
      <c r="BN582" s="36"/>
      <c r="BO582" s="36"/>
      <c r="BP582" s="36"/>
      <c r="BQ582" s="36"/>
      <c r="BR582" s="36"/>
      <c r="BS582" s="36"/>
    </row>
    <row r="583" spans="1:71" s="12" customFormat="1" ht="12.75">
      <c r="A583" s="1"/>
      <c r="C583" s="13"/>
      <c r="D583" s="13"/>
      <c r="E583" s="13"/>
      <c r="F583" s="13"/>
      <c r="G583" s="14"/>
      <c r="H583" s="6"/>
      <c r="I583" s="36"/>
      <c r="J583" s="36"/>
      <c r="K583" s="36"/>
      <c r="L583" s="36"/>
      <c r="M583" s="196"/>
      <c r="N583" s="196"/>
      <c r="O583" s="32"/>
      <c r="P583" s="32"/>
      <c r="Q583" s="32"/>
      <c r="R583" s="32"/>
      <c r="S583" s="32"/>
      <c r="T583" s="32"/>
      <c r="U583" s="32"/>
      <c r="V583" s="32"/>
      <c r="W583" s="32"/>
      <c r="X583" s="38" t="s">
        <v>548</v>
      </c>
      <c r="Y583" s="192" t="s">
        <v>549</v>
      </c>
      <c r="Z583" s="192" t="s">
        <v>547</v>
      </c>
      <c r="AA583" s="42"/>
      <c r="AB583" s="192" t="s">
        <v>1324</v>
      </c>
      <c r="AC583" s="42"/>
      <c r="AD583" s="42"/>
      <c r="AE583" s="42"/>
      <c r="AF583" s="36"/>
      <c r="AG583" s="36"/>
      <c r="AH583" s="36"/>
      <c r="AI583" s="36"/>
      <c r="AJ583" s="36"/>
      <c r="AK583" s="36"/>
      <c r="AL583" s="36"/>
      <c r="AM583" s="36"/>
      <c r="AN583" s="36"/>
      <c r="AO583" s="36"/>
      <c r="AP583" s="36"/>
      <c r="AQ583" s="36"/>
      <c r="AR583" s="36"/>
      <c r="AS583" s="36"/>
      <c r="AT583" s="36"/>
      <c r="AU583" s="36"/>
      <c r="AV583" s="36"/>
      <c r="AW583" s="36"/>
      <c r="AX583" s="36"/>
      <c r="AY583" s="36"/>
      <c r="AZ583" s="36"/>
      <c r="BA583" s="36"/>
      <c r="BB583" s="36"/>
      <c r="BC583" s="36"/>
      <c r="BD583" s="36"/>
      <c r="BE583" s="36"/>
      <c r="BF583" s="36"/>
      <c r="BG583" s="36"/>
      <c r="BH583" s="36"/>
      <c r="BI583" s="36"/>
      <c r="BJ583" s="36"/>
      <c r="BK583" s="36"/>
      <c r="BL583" s="36"/>
      <c r="BM583" s="36"/>
      <c r="BN583" s="36"/>
      <c r="BO583" s="36"/>
      <c r="BP583" s="36"/>
      <c r="BQ583" s="36"/>
      <c r="BR583" s="36"/>
      <c r="BS583" s="36"/>
    </row>
    <row r="584" spans="1:71" s="12" customFormat="1" ht="12.75">
      <c r="A584" s="1"/>
      <c r="C584" s="13"/>
      <c r="D584" s="13"/>
      <c r="E584" s="13"/>
      <c r="F584" s="13"/>
      <c r="G584" s="14"/>
      <c r="H584" s="6"/>
      <c r="I584" s="36"/>
      <c r="J584" s="36"/>
      <c r="K584" s="36"/>
      <c r="L584" s="36"/>
      <c r="M584" s="196"/>
      <c r="N584" s="196"/>
      <c r="O584" s="32"/>
      <c r="P584" s="32"/>
      <c r="Q584" s="32"/>
      <c r="R584" s="32"/>
      <c r="S584" s="32"/>
      <c r="T584" s="32"/>
      <c r="U584" s="32"/>
      <c r="V584" s="32"/>
      <c r="W584" s="32"/>
      <c r="X584" s="38" t="s">
        <v>1633</v>
      </c>
      <c r="Y584" s="192" t="s">
        <v>3143</v>
      </c>
      <c r="Z584" s="192" t="s">
        <v>550</v>
      </c>
      <c r="AA584" s="42"/>
      <c r="AB584" s="192" t="s">
        <v>551</v>
      </c>
      <c r="AC584" s="42"/>
      <c r="AD584" s="42"/>
      <c r="AE584" s="42"/>
      <c r="AF584" s="36"/>
      <c r="AG584" s="36"/>
      <c r="AH584" s="36"/>
      <c r="AI584" s="36"/>
      <c r="AJ584" s="36"/>
      <c r="AK584" s="36"/>
      <c r="AL584" s="36"/>
      <c r="AM584" s="36"/>
      <c r="AN584" s="36"/>
      <c r="AO584" s="36"/>
      <c r="AP584" s="36"/>
      <c r="AQ584" s="36"/>
      <c r="AR584" s="36"/>
      <c r="AS584" s="36"/>
      <c r="AT584" s="36"/>
      <c r="AU584" s="36"/>
      <c r="AV584" s="36"/>
      <c r="AW584" s="36"/>
      <c r="AX584" s="36"/>
      <c r="AY584" s="36"/>
      <c r="AZ584" s="36"/>
      <c r="BA584" s="36"/>
      <c r="BB584" s="36"/>
      <c r="BC584" s="36"/>
      <c r="BD584" s="36"/>
      <c r="BE584" s="36"/>
      <c r="BF584" s="36"/>
      <c r="BG584" s="36"/>
      <c r="BH584" s="36"/>
      <c r="BI584" s="36"/>
      <c r="BJ584" s="36"/>
      <c r="BK584" s="36"/>
      <c r="BL584" s="36"/>
      <c r="BM584" s="36"/>
      <c r="BN584" s="36"/>
      <c r="BO584" s="36"/>
      <c r="BP584" s="36"/>
      <c r="BQ584" s="36"/>
      <c r="BR584" s="36"/>
      <c r="BS584" s="36"/>
    </row>
    <row r="585" spans="1:71" s="12" customFormat="1" ht="12.75">
      <c r="A585" s="1"/>
      <c r="C585" s="13"/>
      <c r="D585" s="13"/>
      <c r="E585" s="13"/>
      <c r="F585" s="13"/>
      <c r="G585" s="14"/>
      <c r="H585" s="6"/>
      <c r="I585" s="36"/>
      <c r="J585" s="36"/>
      <c r="K585" s="36"/>
      <c r="L585" s="36"/>
      <c r="M585" s="196"/>
      <c r="N585" s="196"/>
      <c r="O585" s="32"/>
      <c r="P585" s="32"/>
      <c r="Q585" s="32"/>
      <c r="R585" s="32"/>
      <c r="S585" s="32"/>
      <c r="T585" s="32"/>
      <c r="U585" s="32"/>
      <c r="V585" s="32"/>
      <c r="W585" s="32"/>
      <c r="X585" s="38" t="s">
        <v>3146</v>
      </c>
      <c r="Y585" s="192" t="s">
        <v>3147</v>
      </c>
      <c r="Z585" s="192" t="s">
        <v>3144</v>
      </c>
      <c r="AA585" s="42"/>
      <c r="AB585" s="192" t="s">
        <v>3145</v>
      </c>
      <c r="AC585" s="42"/>
      <c r="AD585" s="42"/>
      <c r="AE585" s="42"/>
      <c r="AF585" s="36"/>
      <c r="AG585" s="36"/>
      <c r="AH585" s="36"/>
      <c r="AI585" s="36"/>
      <c r="AJ585" s="36"/>
      <c r="AK585" s="36"/>
      <c r="AL585" s="36"/>
      <c r="AM585" s="36"/>
      <c r="AN585" s="36"/>
      <c r="AO585" s="36"/>
      <c r="AP585" s="36"/>
      <c r="AQ585" s="36"/>
      <c r="AR585" s="36"/>
      <c r="AS585" s="36"/>
      <c r="AT585" s="36"/>
      <c r="AU585" s="36"/>
      <c r="AV585" s="36"/>
      <c r="AW585" s="36"/>
      <c r="AX585" s="36"/>
      <c r="AY585" s="36"/>
      <c r="AZ585" s="36"/>
      <c r="BA585" s="36"/>
      <c r="BB585" s="36"/>
      <c r="BC585" s="36"/>
      <c r="BD585" s="36"/>
      <c r="BE585" s="36"/>
      <c r="BF585" s="36"/>
      <c r="BG585" s="36"/>
      <c r="BH585" s="36"/>
      <c r="BI585" s="36"/>
      <c r="BJ585" s="36"/>
      <c r="BK585" s="36"/>
      <c r="BL585" s="36"/>
      <c r="BM585" s="36"/>
      <c r="BN585" s="36"/>
      <c r="BO585" s="36"/>
      <c r="BP585" s="36"/>
      <c r="BQ585" s="36"/>
      <c r="BR585" s="36"/>
      <c r="BS585" s="36"/>
    </row>
    <row r="586" spans="1:71" s="12" customFormat="1" ht="12.75">
      <c r="A586" s="1"/>
      <c r="C586" s="13"/>
      <c r="D586" s="13"/>
      <c r="E586" s="13"/>
      <c r="F586" s="13"/>
      <c r="G586" s="14"/>
      <c r="H586" s="6"/>
      <c r="I586" s="36"/>
      <c r="J586" s="36"/>
      <c r="K586" s="36"/>
      <c r="L586" s="36"/>
      <c r="M586" s="196"/>
      <c r="N586" s="196"/>
      <c r="O586" s="32"/>
      <c r="P586" s="32"/>
      <c r="Q586" s="32"/>
      <c r="R586" s="32"/>
      <c r="S586" s="32"/>
      <c r="T586" s="32"/>
      <c r="U586" s="32"/>
      <c r="V586" s="32"/>
      <c r="W586" s="32"/>
      <c r="X586" s="38" t="s">
        <v>2868</v>
      </c>
      <c r="Y586" s="192" t="s">
        <v>2869</v>
      </c>
      <c r="Z586" s="192" t="s">
        <v>3148</v>
      </c>
      <c r="AA586" s="42"/>
      <c r="AB586" s="192" t="s">
        <v>2867</v>
      </c>
      <c r="AC586" s="42"/>
      <c r="AD586" s="42"/>
      <c r="AE586" s="42"/>
      <c r="AF586" s="36"/>
      <c r="AG586" s="36"/>
      <c r="AH586" s="36"/>
      <c r="AI586" s="36"/>
      <c r="AJ586" s="36"/>
      <c r="AK586" s="36"/>
      <c r="AL586" s="36"/>
      <c r="AM586" s="36"/>
      <c r="AN586" s="36"/>
      <c r="AO586" s="36"/>
      <c r="AP586" s="36"/>
      <c r="AQ586" s="36"/>
      <c r="AR586" s="36"/>
      <c r="AS586" s="36"/>
      <c r="AT586" s="36"/>
      <c r="AU586" s="36"/>
      <c r="AV586" s="36"/>
      <c r="AW586" s="36"/>
      <c r="AX586" s="36"/>
      <c r="AY586" s="36"/>
      <c r="AZ586" s="36"/>
      <c r="BA586" s="36"/>
      <c r="BB586" s="36"/>
      <c r="BC586" s="36"/>
      <c r="BD586" s="36"/>
      <c r="BE586" s="36"/>
      <c r="BF586" s="36"/>
      <c r="BG586" s="36"/>
      <c r="BH586" s="36"/>
      <c r="BI586" s="36"/>
      <c r="BJ586" s="36"/>
      <c r="BK586" s="36"/>
      <c r="BL586" s="36"/>
      <c r="BM586" s="36"/>
      <c r="BN586" s="36"/>
      <c r="BO586" s="36"/>
      <c r="BP586" s="36"/>
      <c r="BQ586" s="36"/>
      <c r="BR586" s="36"/>
      <c r="BS586" s="36"/>
    </row>
    <row r="587" spans="1:71" s="12" customFormat="1" ht="12.75">
      <c r="A587" s="1"/>
      <c r="C587" s="13"/>
      <c r="D587" s="13"/>
      <c r="E587" s="13"/>
      <c r="F587" s="13"/>
      <c r="G587" s="14"/>
      <c r="H587" s="6"/>
      <c r="I587" s="36"/>
      <c r="J587" s="36"/>
      <c r="K587" s="36"/>
      <c r="L587" s="36"/>
      <c r="M587" s="196"/>
      <c r="N587" s="196"/>
      <c r="O587" s="32"/>
      <c r="P587" s="32"/>
      <c r="Q587" s="32"/>
      <c r="R587" s="32"/>
      <c r="S587" s="32"/>
      <c r="T587" s="32"/>
      <c r="U587" s="32"/>
      <c r="V587" s="32"/>
      <c r="W587" s="32"/>
      <c r="X587" s="38" t="s">
        <v>2872</v>
      </c>
      <c r="Y587" s="192" t="s">
        <v>2873</v>
      </c>
      <c r="Z587" s="192" t="s">
        <v>2870</v>
      </c>
      <c r="AA587" s="42"/>
      <c r="AB587" s="192" t="s">
        <v>2871</v>
      </c>
      <c r="AC587" s="42"/>
      <c r="AD587" s="42"/>
      <c r="AE587" s="42"/>
      <c r="AF587" s="36"/>
      <c r="AG587" s="36"/>
      <c r="AH587" s="36"/>
      <c r="AI587" s="36"/>
      <c r="AJ587" s="36"/>
      <c r="AK587" s="36"/>
      <c r="AL587" s="36"/>
      <c r="AM587" s="36"/>
      <c r="AN587" s="36"/>
      <c r="AO587" s="36"/>
      <c r="AP587" s="36"/>
      <c r="AQ587" s="36"/>
      <c r="AR587" s="36"/>
      <c r="AS587" s="36"/>
      <c r="AT587" s="36"/>
      <c r="AU587" s="36"/>
      <c r="AV587" s="36"/>
      <c r="AW587" s="36"/>
      <c r="AX587" s="36"/>
      <c r="AY587" s="36"/>
      <c r="AZ587" s="36"/>
      <c r="BA587" s="36"/>
      <c r="BB587" s="36"/>
      <c r="BC587" s="36"/>
      <c r="BD587" s="36"/>
      <c r="BE587" s="36"/>
      <c r="BF587" s="36"/>
      <c r="BG587" s="36"/>
      <c r="BH587" s="36"/>
      <c r="BI587" s="36"/>
      <c r="BJ587" s="36"/>
      <c r="BK587" s="36"/>
      <c r="BL587" s="36"/>
      <c r="BM587" s="36"/>
      <c r="BN587" s="36"/>
      <c r="BO587" s="36"/>
      <c r="BP587" s="36"/>
      <c r="BQ587" s="36"/>
      <c r="BR587" s="36"/>
      <c r="BS587" s="36"/>
    </row>
    <row r="588" spans="1:71" s="12" customFormat="1" ht="12.75">
      <c r="A588" s="1"/>
      <c r="C588" s="13"/>
      <c r="D588" s="13"/>
      <c r="E588" s="13"/>
      <c r="F588" s="13"/>
      <c r="G588" s="14"/>
      <c r="H588" s="6"/>
      <c r="I588" s="36"/>
      <c r="J588" s="36"/>
      <c r="K588" s="36"/>
      <c r="L588" s="36"/>
      <c r="M588" s="196"/>
      <c r="N588" s="196"/>
      <c r="O588" s="32"/>
      <c r="P588" s="32"/>
      <c r="Q588" s="32"/>
      <c r="R588" s="32"/>
      <c r="S588" s="32"/>
      <c r="T588" s="32"/>
      <c r="U588" s="32"/>
      <c r="V588" s="32"/>
      <c r="W588" s="32"/>
      <c r="X588" s="38" t="s">
        <v>2876</v>
      </c>
      <c r="Y588" s="192" t="s">
        <v>2877</v>
      </c>
      <c r="Z588" s="192" t="s">
        <v>2874</v>
      </c>
      <c r="AA588" s="42"/>
      <c r="AB588" s="192" t="s">
        <v>2875</v>
      </c>
      <c r="AC588" s="42"/>
      <c r="AD588" s="42"/>
      <c r="AE588" s="42"/>
      <c r="AF588" s="36"/>
      <c r="AG588" s="36"/>
      <c r="AH588" s="36"/>
      <c r="AI588" s="36"/>
      <c r="AJ588" s="36"/>
      <c r="AK588" s="36"/>
      <c r="AL588" s="36"/>
      <c r="AM588" s="36"/>
      <c r="AN588" s="36"/>
      <c r="AO588" s="36"/>
      <c r="AP588" s="36"/>
      <c r="AQ588" s="36"/>
      <c r="AR588" s="36"/>
      <c r="AS588" s="36"/>
      <c r="AT588" s="36"/>
      <c r="AU588" s="36"/>
      <c r="AV588" s="36"/>
      <c r="AW588" s="36"/>
      <c r="AX588" s="36"/>
      <c r="AY588" s="36"/>
      <c r="AZ588" s="36"/>
      <c r="BA588" s="36"/>
      <c r="BB588" s="36"/>
      <c r="BC588" s="36"/>
      <c r="BD588" s="36"/>
      <c r="BE588" s="36"/>
      <c r="BF588" s="36"/>
      <c r="BG588" s="36"/>
      <c r="BH588" s="36"/>
      <c r="BI588" s="36"/>
      <c r="BJ588" s="36"/>
      <c r="BK588" s="36"/>
      <c r="BL588" s="36"/>
      <c r="BM588" s="36"/>
      <c r="BN588" s="36"/>
      <c r="BO588" s="36"/>
      <c r="BP588" s="36"/>
      <c r="BQ588" s="36"/>
      <c r="BR588" s="36"/>
      <c r="BS588" s="36"/>
    </row>
    <row r="589" spans="1:71" s="12" customFormat="1" ht="12.75">
      <c r="A589" s="1"/>
      <c r="C589" s="13"/>
      <c r="D589" s="13"/>
      <c r="E589" s="13"/>
      <c r="F589" s="13"/>
      <c r="G589" s="14"/>
      <c r="H589" s="6"/>
      <c r="I589" s="36"/>
      <c r="J589" s="36"/>
      <c r="K589" s="36"/>
      <c r="L589" s="36"/>
      <c r="M589" s="196"/>
      <c r="N589" s="196"/>
      <c r="O589" s="32"/>
      <c r="P589" s="32"/>
      <c r="Q589" s="32"/>
      <c r="R589" s="32"/>
      <c r="S589" s="32"/>
      <c r="T589" s="32"/>
      <c r="U589" s="32"/>
      <c r="V589" s="32"/>
      <c r="W589" s="32"/>
      <c r="X589" s="38" t="s">
        <v>2880</v>
      </c>
      <c r="Y589" s="192" t="s">
        <v>2881</v>
      </c>
      <c r="Z589" s="192" t="s">
        <v>2878</v>
      </c>
      <c r="AA589" s="42"/>
      <c r="AB589" s="192" t="s">
        <v>2879</v>
      </c>
      <c r="AC589" s="42"/>
      <c r="AD589" s="42"/>
      <c r="AE589" s="42"/>
      <c r="AF589" s="36"/>
      <c r="AG589" s="36"/>
      <c r="AH589" s="36"/>
      <c r="AI589" s="36"/>
      <c r="AJ589" s="36"/>
      <c r="AK589" s="36"/>
      <c r="AL589" s="36"/>
      <c r="AM589" s="36"/>
      <c r="AN589" s="36"/>
      <c r="AO589" s="36"/>
      <c r="AP589" s="36"/>
      <c r="AQ589" s="36"/>
      <c r="AR589" s="36"/>
      <c r="AS589" s="36"/>
      <c r="AT589" s="36"/>
      <c r="AU589" s="36"/>
      <c r="AV589" s="36"/>
      <c r="AW589" s="36"/>
      <c r="AX589" s="36"/>
      <c r="AY589" s="36"/>
      <c r="AZ589" s="36"/>
      <c r="BA589" s="36"/>
      <c r="BB589" s="36"/>
      <c r="BC589" s="36"/>
      <c r="BD589" s="36"/>
      <c r="BE589" s="36"/>
      <c r="BF589" s="36"/>
      <c r="BG589" s="36"/>
      <c r="BH589" s="36"/>
      <c r="BI589" s="36"/>
      <c r="BJ589" s="36"/>
      <c r="BK589" s="36"/>
      <c r="BL589" s="36"/>
      <c r="BM589" s="36"/>
      <c r="BN589" s="36"/>
      <c r="BO589" s="36"/>
      <c r="BP589" s="36"/>
      <c r="BQ589" s="36"/>
      <c r="BR589" s="36"/>
      <c r="BS589" s="36"/>
    </row>
    <row r="590" spans="1:71" s="12" customFormat="1" ht="12.75">
      <c r="A590" s="1"/>
      <c r="C590" s="13"/>
      <c r="D590" s="13"/>
      <c r="E590" s="13"/>
      <c r="F590" s="13"/>
      <c r="G590" s="14"/>
      <c r="H590" s="6"/>
      <c r="I590" s="36"/>
      <c r="J590" s="36"/>
      <c r="K590" s="36"/>
      <c r="L590" s="36"/>
      <c r="M590" s="196"/>
      <c r="N590" s="196"/>
      <c r="O590" s="32"/>
      <c r="P590" s="32"/>
      <c r="Q590" s="32"/>
      <c r="R590" s="32"/>
      <c r="S590" s="32"/>
      <c r="T590" s="32"/>
      <c r="U590" s="32"/>
      <c r="V590" s="32"/>
      <c r="W590" s="32"/>
      <c r="X590" s="38" t="s">
        <v>2883</v>
      </c>
      <c r="Y590" s="192" t="s">
        <v>2884</v>
      </c>
      <c r="Z590" s="192" t="s">
        <v>2882</v>
      </c>
      <c r="AA590" s="42"/>
      <c r="AB590" s="192" t="s">
        <v>548</v>
      </c>
      <c r="AC590" s="42"/>
      <c r="AD590" s="42"/>
      <c r="AE590" s="42"/>
      <c r="AF590" s="36"/>
      <c r="AG590" s="36"/>
      <c r="AH590" s="36"/>
      <c r="AI590" s="36"/>
      <c r="AJ590" s="36"/>
      <c r="AK590" s="36"/>
      <c r="AL590" s="36"/>
      <c r="AM590" s="36"/>
      <c r="AN590" s="36"/>
      <c r="AO590" s="36"/>
      <c r="AP590" s="36"/>
      <c r="AQ590" s="36"/>
      <c r="AR590" s="36"/>
      <c r="AS590" s="36"/>
      <c r="AT590" s="36"/>
      <c r="AU590" s="36"/>
      <c r="AV590" s="36"/>
      <c r="AW590" s="36"/>
      <c r="AX590" s="36"/>
      <c r="AY590" s="36"/>
      <c r="AZ590" s="36"/>
      <c r="BA590" s="36"/>
      <c r="BB590" s="36"/>
      <c r="BC590" s="36"/>
      <c r="BD590" s="36"/>
      <c r="BE590" s="36"/>
      <c r="BF590" s="36"/>
      <c r="BG590" s="36"/>
      <c r="BH590" s="36"/>
      <c r="BI590" s="36"/>
      <c r="BJ590" s="36"/>
      <c r="BK590" s="36"/>
      <c r="BL590" s="36"/>
      <c r="BM590" s="36"/>
      <c r="BN590" s="36"/>
      <c r="BO590" s="36"/>
      <c r="BP590" s="36"/>
      <c r="BQ590" s="36"/>
      <c r="BR590" s="36"/>
      <c r="BS590" s="36"/>
    </row>
    <row r="591" spans="1:71" s="12" customFormat="1" ht="12.75">
      <c r="A591" s="1"/>
      <c r="C591" s="13"/>
      <c r="D591" s="13"/>
      <c r="E591" s="13"/>
      <c r="F591" s="13"/>
      <c r="G591" s="14"/>
      <c r="H591" s="6"/>
      <c r="I591" s="36"/>
      <c r="J591" s="36"/>
      <c r="K591" s="36"/>
      <c r="L591" s="36"/>
      <c r="M591" s="196"/>
      <c r="N591" s="196"/>
      <c r="O591" s="32"/>
      <c r="P591" s="32"/>
      <c r="Q591" s="32"/>
      <c r="R591" s="32"/>
      <c r="S591" s="32"/>
      <c r="T591" s="32"/>
      <c r="U591" s="32"/>
      <c r="V591" s="32"/>
      <c r="W591" s="32"/>
      <c r="X591" s="38" t="s">
        <v>2887</v>
      </c>
      <c r="Y591" s="192" t="s">
        <v>2888</v>
      </c>
      <c r="Z591" s="192" t="s">
        <v>2885</v>
      </c>
      <c r="AA591" s="42"/>
      <c r="AB591" s="192" t="s">
        <v>2886</v>
      </c>
      <c r="AC591" s="42"/>
      <c r="AD591" s="42"/>
      <c r="AE591" s="42"/>
      <c r="AF591" s="36"/>
      <c r="AG591" s="36"/>
      <c r="AH591" s="36"/>
      <c r="AI591" s="36"/>
      <c r="AJ591" s="36"/>
      <c r="AK591" s="36"/>
      <c r="AL591" s="36"/>
      <c r="AM591" s="36"/>
      <c r="AN591" s="36"/>
      <c r="AO591" s="36"/>
      <c r="AP591" s="36"/>
      <c r="AQ591" s="36"/>
      <c r="AR591" s="36"/>
      <c r="AS591" s="36"/>
      <c r="AT591" s="36"/>
      <c r="AU591" s="36"/>
      <c r="AV591" s="36"/>
      <c r="AW591" s="36"/>
      <c r="AX591" s="36"/>
      <c r="AY591" s="36"/>
      <c r="AZ591" s="36"/>
      <c r="BA591" s="36"/>
      <c r="BB591" s="36"/>
      <c r="BC591" s="36"/>
      <c r="BD591" s="36"/>
      <c r="BE591" s="36"/>
      <c r="BF591" s="36"/>
      <c r="BG591" s="36"/>
      <c r="BH591" s="36"/>
      <c r="BI591" s="36"/>
      <c r="BJ591" s="36"/>
      <c r="BK591" s="36"/>
      <c r="BL591" s="36"/>
      <c r="BM591" s="36"/>
      <c r="BN591" s="36"/>
      <c r="BO591" s="36"/>
      <c r="BP591" s="36"/>
      <c r="BQ591" s="36"/>
      <c r="BR591" s="36"/>
      <c r="BS591" s="36"/>
    </row>
    <row r="592" spans="1:71" s="12" customFormat="1" ht="12.75">
      <c r="A592" s="1"/>
      <c r="C592" s="13"/>
      <c r="D592" s="13"/>
      <c r="E592" s="13"/>
      <c r="F592" s="13"/>
      <c r="G592" s="14"/>
      <c r="H592" s="6"/>
      <c r="I592" s="36"/>
      <c r="J592" s="36"/>
      <c r="K592" s="36"/>
      <c r="L592" s="36"/>
      <c r="M592" s="196"/>
      <c r="N592" s="196"/>
      <c r="O592" s="32"/>
      <c r="P592" s="32"/>
      <c r="Q592" s="32"/>
      <c r="R592" s="32"/>
      <c r="S592" s="32"/>
      <c r="T592" s="32"/>
      <c r="U592" s="32"/>
      <c r="V592" s="32"/>
      <c r="W592" s="32"/>
      <c r="X592" s="38" t="s">
        <v>2891</v>
      </c>
      <c r="Y592" s="192" t="s">
        <v>3125</v>
      </c>
      <c r="Z592" s="192" t="s">
        <v>2889</v>
      </c>
      <c r="AA592" s="42"/>
      <c r="AB592" s="192" t="s">
        <v>2890</v>
      </c>
      <c r="AC592" s="42"/>
      <c r="AD592" s="42"/>
      <c r="AE592" s="42"/>
      <c r="AF592" s="36"/>
      <c r="AG592" s="36"/>
      <c r="AH592" s="36"/>
      <c r="AI592" s="36"/>
      <c r="AJ592" s="36"/>
      <c r="AK592" s="36"/>
      <c r="AL592" s="36"/>
      <c r="AM592" s="36"/>
      <c r="AN592" s="36"/>
      <c r="AO592" s="36"/>
      <c r="AP592" s="36"/>
      <c r="AQ592" s="36"/>
      <c r="AR592" s="36"/>
      <c r="AS592" s="36"/>
      <c r="AT592" s="36"/>
      <c r="AU592" s="36"/>
      <c r="AV592" s="36"/>
      <c r="AW592" s="36"/>
      <c r="AX592" s="36"/>
      <c r="AY592" s="36"/>
      <c r="AZ592" s="36"/>
      <c r="BA592" s="36"/>
      <c r="BB592" s="36"/>
      <c r="BC592" s="36"/>
      <c r="BD592" s="36"/>
      <c r="BE592" s="36"/>
      <c r="BF592" s="36"/>
      <c r="BG592" s="36"/>
      <c r="BH592" s="36"/>
      <c r="BI592" s="36"/>
      <c r="BJ592" s="36"/>
      <c r="BK592" s="36"/>
      <c r="BL592" s="36"/>
      <c r="BM592" s="36"/>
      <c r="BN592" s="36"/>
      <c r="BO592" s="36"/>
      <c r="BP592" s="36"/>
      <c r="BQ592" s="36"/>
      <c r="BR592" s="36"/>
      <c r="BS592" s="36"/>
    </row>
    <row r="593" spans="1:71" s="12" customFormat="1" ht="12.75">
      <c r="A593" s="1"/>
      <c r="C593" s="13"/>
      <c r="D593" s="13"/>
      <c r="E593" s="13"/>
      <c r="F593" s="13"/>
      <c r="G593" s="14"/>
      <c r="H593" s="6"/>
      <c r="I593" s="36"/>
      <c r="J593" s="36"/>
      <c r="K593" s="36"/>
      <c r="L593" s="36"/>
      <c r="M593" s="196"/>
      <c r="N593" s="196"/>
      <c r="O593" s="32"/>
      <c r="P593" s="32"/>
      <c r="Q593" s="32"/>
      <c r="R593" s="32"/>
      <c r="S593" s="32"/>
      <c r="T593" s="32"/>
      <c r="U593" s="32"/>
      <c r="V593" s="32"/>
      <c r="W593" s="32"/>
      <c r="X593" s="38" t="s">
        <v>3127</v>
      </c>
      <c r="Y593" s="192" t="s">
        <v>3128</v>
      </c>
      <c r="Z593" s="192" t="s">
        <v>3126</v>
      </c>
      <c r="AA593" s="42"/>
      <c r="AB593" s="192" t="s">
        <v>2876</v>
      </c>
      <c r="AC593" s="42"/>
      <c r="AD593" s="42"/>
      <c r="AE593" s="42"/>
      <c r="AF593" s="36"/>
      <c r="AG593" s="36"/>
      <c r="AH593" s="36"/>
      <c r="AI593" s="36"/>
      <c r="AJ593" s="36"/>
      <c r="AK593" s="36"/>
      <c r="AL593" s="36"/>
      <c r="AM593" s="36"/>
      <c r="AN593" s="36"/>
      <c r="AO593" s="36"/>
      <c r="AP593" s="36"/>
      <c r="AQ593" s="36"/>
      <c r="AR593" s="36"/>
      <c r="AS593" s="36"/>
      <c r="AT593" s="36"/>
      <c r="AU593" s="36"/>
      <c r="AV593" s="36"/>
      <c r="AW593" s="36"/>
      <c r="AX593" s="36"/>
      <c r="AY593" s="36"/>
      <c r="AZ593" s="36"/>
      <c r="BA593" s="36"/>
      <c r="BB593" s="36"/>
      <c r="BC593" s="36"/>
      <c r="BD593" s="36"/>
      <c r="BE593" s="36"/>
      <c r="BF593" s="36"/>
      <c r="BG593" s="36"/>
      <c r="BH593" s="36"/>
      <c r="BI593" s="36"/>
      <c r="BJ593" s="36"/>
      <c r="BK593" s="36"/>
      <c r="BL593" s="36"/>
      <c r="BM593" s="36"/>
      <c r="BN593" s="36"/>
      <c r="BO593" s="36"/>
      <c r="BP593" s="36"/>
      <c r="BQ593" s="36"/>
      <c r="BR593" s="36"/>
      <c r="BS593" s="36"/>
    </row>
    <row r="594" spans="1:71" s="12" customFormat="1" ht="12.75">
      <c r="A594" s="1"/>
      <c r="C594" s="13"/>
      <c r="D594" s="13"/>
      <c r="E594" s="13"/>
      <c r="F594" s="13"/>
      <c r="G594" s="14"/>
      <c r="H594" s="6"/>
      <c r="I594" s="36"/>
      <c r="J594" s="36"/>
      <c r="K594" s="36"/>
      <c r="L594" s="36"/>
      <c r="M594" s="196"/>
      <c r="N594" s="196"/>
      <c r="O594" s="32"/>
      <c r="P594" s="32"/>
      <c r="Q594" s="32"/>
      <c r="R594" s="32"/>
      <c r="S594" s="32"/>
      <c r="T594" s="32"/>
      <c r="U594" s="32"/>
      <c r="V594" s="32"/>
      <c r="W594" s="32"/>
      <c r="X594" s="38" t="s">
        <v>3131</v>
      </c>
      <c r="Y594" s="192" t="s">
        <v>3132</v>
      </c>
      <c r="Z594" s="192" t="s">
        <v>3129</v>
      </c>
      <c r="AA594" s="42"/>
      <c r="AB594" s="192" t="s">
        <v>3130</v>
      </c>
      <c r="AC594" s="42"/>
      <c r="AD594" s="42"/>
      <c r="AE594" s="42"/>
      <c r="AF594" s="36"/>
      <c r="AG594" s="36"/>
      <c r="AH594" s="36"/>
      <c r="AI594" s="36"/>
      <c r="AJ594" s="36"/>
      <c r="AK594" s="36"/>
      <c r="AL594" s="36"/>
      <c r="AM594" s="36"/>
      <c r="AN594" s="36"/>
      <c r="AO594" s="36"/>
      <c r="AP594" s="36"/>
      <c r="AQ594" s="36"/>
      <c r="AR594" s="36"/>
      <c r="AS594" s="36"/>
      <c r="AT594" s="36"/>
      <c r="AU594" s="36"/>
      <c r="AV594" s="36"/>
      <c r="AW594" s="36"/>
      <c r="AX594" s="36"/>
      <c r="AY594" s="36"/>
      <c r="AZ594" s="36"/>
      <c r="BA594" s="36"/>
      <c r="BB594" s="36"/>
      <c r="BC594" s="36"/>
      <c r="BD594" s="36"/>
      <c r="BE594" s="36"/>
      <c r="BF594" s="36"/>
      <c r="BG594" s="36"/>
      <c r="BH594" s="36"/>
      <c r="BI594" s="36"/>
      <c r="BJ594" s="36"/>
      <c r="BK594" s="36"/>
      <c r="BL594" s="36"/>
      <c r="BM594" s="36"/>
      <c r="BN594" s="36"/>
      <c r="BO594" s="36"/>
      <c r="BP594" s="36"/>
      <c r="BQ594" s="36"/>
      <c r="BR594" s="36"/>
      <c r="BS594" s="36"/>
    </row>
    <row r="595" spans="1:71" s="12" customFormat="1" ht="12.75">
      <c r="A595" s="1"/>
      <c r="C595" s="13"/>
      <c r="D595" s="13"/>
      <c r="E595" s="13"/>
      <c r="F595" s="13"/>
      <c r="G595" s="14"/>
      <c r="H595" s="6"/>
      <c r="I595" s="36"/>
      <c r="J595" s="36"/>
      <c r="K595" s="36"/>
      <c r="L595" s="36"/>
      <c r="M595" s="196"/>
      <c r="N595" s="196"/>
      <c r="O595" s="32"/>
      <c r="P595" s="32"/>
      <c r="Q595" s="32"/>
      <c r="R595" s="32"/>
      <c r="S595" s="32"/>
      <c r="T595" s="32"/>
      <c r="U595" s="32"/>
      <c r="V595" s="32"/>
      <c r="W595" s="32"/>
      <c r="X595" s="38" t="s">
        <v>3135</v>
      </c>
      <c r="Y595" s="192" t="s">
        <v>3136</v>
      </c>
      <c r="Z595" s="192" t="s">
        <v>3133</v>
      </c>
      <c r="AA595" s="42"/>
      <c r="AB595" s="192" t="s">
        <v>3134</v>
      </c>
      <c r="AC595" s="42"/>
      <c r="AD595" s="42"/>
      <c r="AE595" s="42"/>
      <c r="AF595" s="36"/>
      <c r="AG595" s="36"/>
      <c r="AH595" s="36"/>
      <c r="AI595" s="36"/>
      <c r="AJ595" s="36"/>
      <c r="AK595" s="36"/>
      <c r="AL595" s="36"/>
      <c r="AM595" s="36"/>
      <c r="AN595" s="36"/>
      <c r="AO595" s="36"/>
      <c r="AP595" s="36"/>
      <c r="AQ595" s="36"/>
      <c r="AR595" s="36"/>
      <c r="AS595" s="36"/>
      <c r="AT595" s="36"/>
      <c r="AU595" s="36"/>
      <c r="AV595" s="36"/>
      <c r="AW595" s="36"/>
      <c r="AX595" s="36"/>
      <c r="AY595" s="36"/>
      <c r="AZ595" s="36"/>
      <c r="BA595" s="36"/>
      <c r="BB595" s="36"/>
      <c r="BC595" s="36"/>
      <c r="BD595" s="36"/>
      <c r="BE595" s="36"/>
      <c r="BF595" s="36"/>
      <c r="BG595" s="36"/>
      <c r="BH595" s="36"/>
      <c r="BI595" s="36"/>
      <c r="BJ595" s="36"/>
      <c r="BK595" s="36"/>
      <c r="BL595" s="36"/>
      <c r="BM595" s="36"/>
      <c r="BN595" s="36"/>
      <c r="BO595" s="36"/>
      <c r="BP595" s="36"/>
      <c r="BQ595" s="36"/>
      <c r="BR595" s="36"/>
      <c r="BS595" s="36"/>
    </row>
    <row r="596" spans="1:71" s="12" customFormat="1" ht="12.75">
      <c r="A596" s="1"/>
      <c r="C596" s="13"/>
      <c r="D596" s="13"/>
      <c r="E596" s="13"/>
      <c r="F596" s="13"/>
      <c r="G596" s="14"/>
      <c r="H596" s="6"/>
      <c r="I596" s="36"/>
      <c r="J596" s="36"/>
      <c r="K596" s="36"/>
      <c r="L596" s="36"/>
      <c r="M596" s="196"/>
      <c r="N596" s="196"/>
      <c r="O596" s="32"/>
      <c r="P596" s="32"/>
      <c r="Q596" s="32"/>
      <c r="R596" s="32"/>
      <c r="S596" s="32"/>
      <c r="T596" s="32"/>
      <c r="U596" s="32"/>
      <c r="V596" s="32"/>
      <c r="W596" s="32"/>
      <c r="X596" s="38" t="s">
        <v>3139</v>
      </c>
      <c r="Y596" s="192" t="s">
        <v>3140</v>
      </c>
      <c r="Z596" s="192" t="s">
        <v>3137</v>
      </c>
      <c r="AA596" s="42"/>
      <c r="AB596" s="192" t="s">
        <v>3138</v>
      </c>
      <c r="AC596" s="42"/>
      <c r="AD596" s="42"/>
      <c r="AE596" s="42"/>
      <c r="AF596" s="36"/>
      <c r="AG596" s="36"/>
      <c r="AH596" s="36"/>
      <c r="AI596" s="36"/>
      <c r="AJ596" s="36"/>
      <c r="AK596" s="36"/>
      <c r="AL596" s="36"/>
      <c r="AM596" s="36"/>
      <c r="AN596" s="36"/>
      <c r="AO596" s="36"/>
      <c r="AP596" s="36"/>
      <c r="AQ596" s="36"/>
      <c r="AR596" s="36"/>
      <c r="AS596" s="36"/>
      <c r="AT596" s="36"/>
      <c r="AU596" s="36"/>
      <c r="AV596" s="36"/>
      <c r="AW596" s="36"/>
      <c r="AX596" s="36"/>
      <c r="AY596" s="36"/>
      <c r="AZ596" s="36"/>
      <c r="BA596" s="36"/>
      <c r="BB596" s="36"/>
      <c r="BC596" s="36"/>
      <c r="BD596" s="36"/>
      <c r="BE596" s="36"/>
      <c r="BF596" s="36"/>
      <c r="BG596" s="36"/>
      <c r="BH596" s="36"/>
      <c r="BI596" s="36"/>
      <c r="BJ596" s="36"/>
      <c r="BK596" s="36"/>
      <c r="BL596" s="36"/>
      <c r="BM596" s="36"/>
      <c r="BN596" s="36"/>
      <c r="BO596" s="36"/>
      <c r="BP596" s="36"/>
      <c r="BQ596" s="36"/>
      <c r="BR596" s="36"/>
      <c r="BS596" s="36"/>
    </row>
    <row r="597" spans="1:71" s="12" customFormat="1" ht="12.75">
      <c r="A597" s="1"/>
      <c r="C597" s="13"/>
      <c r="D597" s="13"/>
      <c r="E597" s="13"/>
      <c r="F597" s="13"/>
      <c r="G597" s="14"/>
      <c r="H597" s="6"/>
      <c r="I597" s="36"/>
      <c r="J597" s="36"/>
      <c r="K597" s="36"/>
      <c r="L597" s="36"/>
      <c r="M597" s="196"/>
      <c r="N597" s="196"/>
      <c r="O597" s="32"/>
      <c r="P597" s="32"/>
      <c r="Q597" s="32"/>
      <c r="R597" s="32"/>
      <c r="S597" s="32"/>
      <c r="T597" s="32"/>
      <c r="U597" s="32"/>
      <c r="V597" s="32"/>
      <c r="W597" s="32"/>
      <c r="X597" s="38" t="s">
        <v>1634</v>
      </c>
      <c r="Y597" s="192" t="s">
        <v>3414</v>
      </c>
      <c r="Z597" s="192" t="s">
        <v>3141</v>
      </c>
      <c r="AA597" s="42"/>
      <c r="AB597" s="192" t="s">
        <v>3142</v>
      </c>
      <c r="AC597" s="42"/>
      <c r="AD597" s="42"/>
      <c r="AE597" s="42"/>
      <c r="AF597" s="36"/>
      <c r="AG597" s="36"/>
      <c r="AH597" s="36"/>
      <c r="AI597" s="36"/>
      <c r="AJ597" s="36"/>
      <c r="AK597" s="36"/>
      <c r="AL597" s="36"/>
      <c r="AM597" s="36"/>
      <c r="AN597" s="36"/>
      <c r="AO597" s="36"/>
      <c r="AP597" s="36"/>
      <c r="AQ597" s="36"/>
      <c r="AR597" s="36"/>
      <c r="AS597" s="36"/>
      <c r="AT597" s="36"/>
      <c r="AU597" s="36"/>
      <c r="AV597" s="36"/>
      <c r="AW597" s="36"/>
      <c r="AX597" s="36"/>
      <c r="AY597" s="36"/>
      <c r="AZ597" s="36"/>
      <c r="BA597" s="36"/>
      <c r="BB597" s="36"/>
      <c r="BC597" s="36"/>
      <c r="BD597" s="36"/>
      <c r="BE597" s="36"/>
      <c r="BF597" s="36"/>
      <c r="BG597" s="36"/>
      <c r="BH597" s="36"/>
      <c r="BI597" s="36"/>
      <c r="BJ597" s="36"/>
      <c r="BK597" s="36"/>
      <c r="BL597" s="36"/>
      <c r="BM597" s="36"/>
      <c r="BN597" s="36"/>
      <c r="BO597" s="36"/>
      <c r="BP597" s="36"/>
      <c r="BQ597" s="36"/>
      <c r="BR597" s="36"/>
      <c r="BS597" s="36"/>
    </row>
    <row r="598" spans="1:71" s="12" customFormat="1" ht="12.75">
      <c r="A598" s="1"/>
      <c r="C598" s="13"/>
      <c r="D598" s="13"/>
      <c r="E598" s="13"/>
      <c r="F598" s="13"/>
      <c r="G598" s="14"/>
      <c r="H598" s="6"/>
      <c r="I598" s="36"/>
      <c r="J598" s="36"/>
      <c r="K598" s="36"/>
      <c r="L598" s="36"/>
      <c r="M598" s="196"/>
      <c r="N598" s="196"/>
      <c r="O598" s="32"/>
      <c r="P598" s="32"/>
      <c r="Q598" s="32"/>
      <c r="R598" s="32"/>
      <c r="S598" s="32"/>
      <c r="T598" s="32"/>
      <c r="U598" s="32"/>
      <c r="V598" s="32"/>
      <c r="W598" s="32"/>
      <c r="X598" s="38" t="s">
        <v>3417</v>
      </c>
      <c r="Y598" s="192" t="s">
        <v>2710</v>
      </c>
      <c r="Z598" s="192" t="s">
        <v>3415</v>
      </c>
      <c r="AA598" s="42"/>
      <c r="AB598" s="192" t="s">
        <v>3416</v>
      </c>
      <c r="AC598" s="42"/>
      <c r="AD598" s="42"/>
      <c r="AE598" s="42"/>
      <c r="AF598" s="36"/>
      <c r="AG598" s="36"/>
      <c r="AH598" s="36"/>
      <c r="AI598" s="36"/>
      <c r="AJ598" s="36"/>
      <c r="AK598" s="36"/>
      <c r="AL598" s="36"/>
      <c r="AM598" s="36"/>
      <c r="AN598" s="36"/>
      <c r="AO598" s="36"/>
      <c r="AP598" s="36"/>
      <c r="AQ598" s="36"/>
      <c r="AR598" s="36"/>
      <c r="AS598" s="36"/>
      <c r="AT598" s="36"/>
      <c r="AU598" s="36"/>
      <c r="AV598" s="36"/>
      <c r="AW598" s="36"/>
      <c r="AX598" s="36"/>
      <c r="AY598" s="36"/>
      <c r="AZ598" s="36"/>
      <c r="BA598" s="36"/>
      <c r="BB598" s="36"/>
      <c r="BC598" s="36"/>
      <c r="BD598" s="36"/>
      <c r="BE598" s="36"/>
      <c r="BF598" s="36"/>
      <c r="BG598" s="36"/>
      <c r="BH598" s="36"/>
      <c r="BI598" s="36"/>
      <c r="BJ598" s="36"/>
      <c r="BK598" s="36"/>
      <c r="BL598" s="36"/>
      <c r="BM598" s="36"/>
      <c r="BN598" s="36"/>
      <c r="BO598" s="36"/>
      <c r="BP598" s="36"/>
      <c r="BQ598" s="36"/>
      <c r="BR598" s="36"/>
      <c r="BS598" s="36"/>
    </row>
    <row r="599" spans="1:71" s="12" customFormat="1" ht="12.75">
      <c r="A599" s="1"/>
      <c r="C599" s="13"/>
      <c r="D599" s="13"/>
      <c r="E599" s="13"/>
      <c r="F599" s="13"/>
      <c r="G599" s="14"/>
      <c r="H599" s="6"/>
      <c r="I599" s="36"/>
      <c r="J599" s="36"/>
      <c r="K599" s="36"/>
      <c r="L599" s="36"/>
      <c r="M599" s="196"/>
      <c r="N599" s="196"/>
      <c r="O599" s="32"/>
      <c r="P599" s="32"/>
      <c r="Q599" s="32"/>
      <c r="R599" s="32"/>
      <c r="S599" s="32"/>
      <c r="T599" s="32"/>
      <c r="U599" s="32"/>
      <c r="V599" s="32"/>
      <c r="W599" s="32"/>
      <c r="X599" s="38" t="s">
        <v>1635</v>
      </c>
      <c r="Y599" s="192" t="s">
        <v>624</v>
      </c>
      <c r="Z599" s="192" t="s">
        <v>622</v>
      </c>
      <c r="AA599" s="42"/>
      <c r="AB599" s="192" t="s">
        <v>623</v>
      </c>
      <c r="AC599" s="42"/>
      <c r="AD599" s="42"/>
      <c r="AE599" s="42"/>
      <c r="AF599" s="36"/>
      <c r="AG599" s="36"/>
      <c r="AH599" s="36"/>
      <c r="AI599" s="36"/>
      <c r="AJ599" s="36"/>
      <c r="AK599" s="36"/>
      <c r="AL599" s="36"/>
      <c r="AM599" s="36"/>
      <c r="AN599" s="36"/>
      <c r="AO599" s="36"/>
      <c r="AP599" s="36"/>
      <c r="AQ599" s="36"/>
      <c r="AR599" s="36"/>
      <c r="AS599" s="36"/>
      <c r="AT599" s="36"/>
      <c r="AU599" s="36"/>
      <c r="AV599" s="36"/>
      <c r="AW599" s="36"/>
      <c r="AX599" s="36"/>
      <c r="AY599" s="36"/>
      <c r="AZ599" s="36"/>
      <c r="BA599" s="36"/>
      <c r="BB599" s="36"/>
      <c r="BC599" s="36"/>
      <c r="BD599" s="36"/>
      <c r="BE599" s="36"/>
      <c r="BF599" s="36"/>
      <c r="BG599" s="36"/>
      <c r="BH599" s="36"/>
      <c r="BI599" s="36"/>
      <c r="BJ599" s="36"/>
      <c r="BK599" s="36"/>
      <c r="BL599" s="36"/>
      <c r="BM599" s="36"/>
      <c r="BN599" s="36"/>
      <c r="BO599" s="36"/>
      <c r="BP599" s="36"/>
      <c r="BQ599" s="36"/>
      <c r="BR599" s="36"/>
      <c r="BS599" s="36"/>
    </row>
    <row r="600" spans="1:71" s="12" customFormat="1" ht="12.75">
      <c r="A600" s="1"/>
      <c r="C600" s="13"/>
      <c r="D600" s="13"/>
      <c r="E600" s="13"/>
      <c r="F600" s="13"/>
      <c r="G600" s="14"/>
      <c r="H600" s="6"/>
      <c r="I600" s="36"/>
      <c r="J600" s="36"/>
      <c r="K600" s="36"/>
      <c r="L600" s="36"/>
      <c r="M600" s="196"/>
      <c r="N600" s="196"/>
      <c r="O600" s="32"/>
      <c r="P600" s="32"/>
      <c r="Q600" s="32"/>
      <c r="R600" s="32"/>
      <c r="S600" s="32"/>
      <c r="T600" s="32"/>
      <c r="U600" s="32"/>
      <c r="V600" s="32"/>
      <c r="W600" s="32"/>
      <c r="X600" s="38" t="s">
        <v>2930</v>
      </c>
      <c r="Y600" s="192" t="s">
        <v>2931</v>
      </c>
      <c r="Z600" s="192" t="s">
        <v>2928</v>
      </c>
      <c r="AA600" s="42"/>
      <c r="AB600" s="192" t="s">
        <v>2929</v>
      </c>
      <c r="AC600" s="42"/>
      <c r="AD600" s="42"/>
      <c r="AE600" s="42"/>
      <c r="AF600" s="36"/>
      <c r="AG600" s="36"/>
      <c r="AH600" s="36"/>
      <c r="AI600" s="36"/>
      <c r="AJ600" s="36"/>
      <c r="AK600" s="36"/>
      <c r="AL600" s="36"/>
      <c r="AM600" s="36"/>
      <c r="AN600" s="36"/>
      <c r="AO600" s="36"/>
      <c r="AP600" s="36"/>
      <c r="AQ600" s="36"/>
      <c r="AR600" s="36"/>
      <c r="AS600" s="36"/>
      <c r="AT600" s="36"/>
      <c r="AU600" s="36"/>
      <c r="AV600" s="36"/>
      <c r="AW600" s="36"/>
      <c r="AX600" s="36"/>
      <c r="AY600" s="36"/>
      <c r="AZ600" s="36"/>
      <c r="BA600" s="36"/>
      <c r="BB600" s="36"/>
      <c r="BC600" s="36"/>
      <c r="BD600" s="36"/>
      <c r="BE600" s="36"/>
      <c r="BF600" s="36"/>
      <c r="BG600" s="36"/>
      <c r="BH600" s="36"/>
      <c r="BI600" s="36"/>
      <c r="BJ600" s="36"/>
      <c r="BK600" s="36"/>
      <c r="BL600" s="36"/>
      <c r="BM600" s="36"/>
      <c r="BN600" s="36"/>
      <c r="BO600" s="36"/>
      <c r="BP600" s="36"/>
      <c r="BQ600" s="36"/>
      <c r="BR600" s="36"/>
      <c r="BS600" s="36"/>
    </row>
    <row r="601" spans="1:71" s="12" customFormat="1" ht="12.75">
      <c r="A601" s="1"/>
      <c r="C601" s="13"/>
      <c r="D601" s="13"/>
      <c r="E601" s="13"/>
      <c r="F601" s="13"/>
      <c r="G601" s="14"/>
      <c r="H601" s="6"/>
      <c r="I601" s="36"/>
      <c r="J601" s="36"/>
      <c r="K601" s="36"/>
      <c r="L601" s="36"/>
      <c r="M601" s="196"/>
      <c r="N601" s="196"/>
      <c r="O601" s="32"/>
      <c r="P601" s="32"/>
      <c r="Q601" s="32"/>
      <c r="R601" s="32"/>
      <c r="S601" s="32"/>
      <c r="T601" s="32"/>
      <c r="U601" s="32"/>
      <c r="V601" s="32"/>
      <c r="W601" s="32"/>
      <c r="X601" s="38" t="s">
        <v>631</v>
      </c>
      <c r="Y601" s="192" t="s">
        <v>632</v>
      </c>
      <c r="Z601" s="192" t="s">
        <v>2932</v>
      </c>
      <c r="AA601" s="42"/>
      <c r="AB601" s="192" t="s">
        <v>630</v>
      </c>
      <c r="AC601" s="42"/>
      <c r="AD601" s="42"/>
      <c r="AE601" s="42"/>
      <c r="AF601" s="36"/>
      <c r="AG601" s="36"/>
      <c r="AH601" s="36"/>
      <c r="AI601" s="36"/>
      <c r="AJ601" s="36"/>
      <c r="AK601" s="36"/>
      <c r="AL601" s="36"/>
      <c r="AM601" s="36"/>
      <c r="AN601" s="36"/>
      <c r="AO601" s="36"/>
      <c r="AP601" s="36"/>
      <c r="AQ601" s="36"/>
      <c r="AR601" s="36"/>
      <c r="AS601" s="36"/>
      <c r="AT601" s="36"/>
      <c r="AU601" s="36"/>
      <c r="AV601" s="36"/>
      <c r="AW601" s="36"/>
      <c r="AX601" s="36"/>
      <c r="AY601" s="36"/>
      <c r="AZ601" s="36"/>
      <c r="BA601" s="36"/>
      <c r="BB601" s="36"/>
      <c r="BC601" s="36"/>
      <c r="BD601" s="36"/>
      <c r="BE601" s="36"/>
      <c r="BF601" s="36"/>
      <c r="BG601" s="36"/>
      <c r="BH601" s="36"/>
      <c r="BI601" s="36"/>
      <c r="BJ601" s="36"/>
      <c r="BK601" s="36"/>
      <c r="BL601" s="36"/>
      <c r="BM601" s="36"/>
      <c r="BN601" s="36"/>
      <c r="BO601" s="36"/>
      <c r="BP601" s="36"/>
      <c r="BQ601" s="36"/>
      <c r="BR601" s="36"/>
      <c r="BS601" s="36"/>
    </row>
    <row r="602" spans="1:71" s="12" customFormat="1" ht="12.75">
      <c r="A602" s="1"/>
      <c r="C602" s="13"/>
      <c r="D602" s="13"/>
      <c r="E602" s="13"/>
      <c r="F602" s="13"/>
      <c r="G602" s="14"/>
      <c r="H602" s="6"/>
      <c r="I602" s="36"/>
      <c r="J602" s="36"/>
      <c r="K602" s="36"/>
      <c r="L602" s="36"/>
      <c r="M602" s="196"/>
      <c r="N602" s="196"/>
      <c r="O602" s="32"/>
      <c r="P602" s="32"/>
      <c r="Q602" s="32"/>
      <c r="R602" s="32"/>
      <c r="S602" s="32"/>
      <c r="T602" s="32"/>
      <c r="U602" s="32"/>
      <c r="V602" s="32"/>
      <c r="W602" s="32"/>
      <c r="X602" s="38" t="s">
        <v>634</v>
      </c>
      <c r="Y602" s="192" t="s">
        <v>635</v>
      </c>
      <c r="Z602" s="42"/>
      <c r="AA602" s="42"/>
      <c r="AB602" s="192" t="s">
        <v>633</v>
      </c>
      <c r="AC602" s="42"/>
      <c r="AD602" s="42"/>
      <c r="AE602" s="42"/>
      <c r="AF602" s="36"/>
      <c r="AG602" s="36"/>
      <c r="AH602" s="36"/>
      <c r="AI602" s="36"/>
      <c r="AJ602" s="36"/>
      <c r="AK602" s="36"/>
      <c r="AL602" s="36"/>
      <c r="AM602" s="36"/>
      <c r="AN602" s="36"/>
      <c r="AO602" s="36"/>
      <c r="AP602" s="36"/>
      <c r="AQ602" s="36"/>
      <c r="AR602" s="36"/>
      <c r="AS602" s="36"/>
      <c r="AT602" s="36"/>
      <c r="AU602" s="36"/>
      <c r="AV602" s="36"/>
      <c r="AW602" s="36"/>
      <c r="AX602" s="36"/>
      <c r="AY602" s="36"/>
      <c r="AZ602" s="36"/>
      <c r="BA602" s="36"/>
      <c r="BB602" s="36"/>
      <c r="BC602" s="36"/>
      <c r="BD602" s="36"/>
      <c r="BE602" s="36"/>
      <c r="BF602" s="36"/>
      <c r="BG602" s="36"/>
      <c r="BH602" s="36"/>
      <c r="BI602" s="36"/>
      <c r="BJ602" s="36"/>
      <c r="BK602" s="36"/>
      <c r="BL602" s="36"/>
      <c r="BM602" s="36"/>
      <c r="BN602" s="36"/>
      <c r="BO602" s="36"/>
      <c r="BP602" s="36"/>
      <c r="BQ602" s="36"/>
      <c r="BR602" s="36"/>
      <c r="BS602" s="36"/>
    </row>
    <row r="603" spans="1:71" s="12" customFormat="1" ht="12.75">
      <c r="A603" s="1"/>
      <c r="C603" s="13"/>
      <c r="D603" s="13"/>
      <c r="E603" s="13"/>
      <c r="F603" s="13"/>
      <c r="G603" s="14"/>
      <c r="H603" s="6"/>
      <c r="I603" s="36"/>
      <c r="J603" s="36"/>
      <c r="K603" s="36"/>
      <c r="L603" s="36"/>
      <c r="M603" s="196"/>
      <c r="N603" s="196"/>
      <c r="O603" s="32"/>
      <c r="P603" s="32"/>
      <c r="Q603" s="32"/>
      <c r="R603" s="32"/>
      <c r="S603" s="32"/>
      <c r="T603" s="32"/>
      <c r="U603" s="32"/>
      <c r="V603" s="32"/>
      <c r="W603" s="32"/>
      <c r="X603" s="38" t="s">
        <v>2969</v>
      </c>
      <c r="Y603" s="192" t="s">
        <v>2970</v>
      </c>
      <c r="Z603" s="42"/>
      <c r="AA603" s="42"/>
      <c r="AB603" s="192" t="s">
        <v>636</v>
      </c>
      <c r="AC603" s="42"/>
      <c r="AD603" s="42"/>
      <c r="AE603" s="42"/>
      <c r="AF603" s="36"/>
      <c r="AG603" s="36"/>
      <c r="AH603" s="36"/>
      <c r="AI603" s="36"/>
      <c r="AJ603" s="36"/>
      <c r="AK603" s="36"/>
      <c r="AL603" s="36"/>
      <c r="AM603" s="36"/>
      <c r="AN603" s="36"/>
      <c r="AO603" s="36"/>
      <c r="AP603" s="36"/>
      <c r="AQ603" s="36"/>
      <c r="AR603" s="36"/>
      <c r="AS603" s="36"/>
      <c r="AT603" s="36"/>
      <c r="AU603" s="36"/>
      <c r="AV603" s="36"/>
      <c r="AW603" s="36"/>
      <c r="AX603" s="36"/>
      <c r="AY603" s="36"/>
      <c r="AZ603" s="36"/>
      <c r="BA603" s="36"/>
      <c r="BB603" s="36"/>
      <c r="BC603" s="36"/>
      <c r="BD603" s="36"/>
      <c r="BE603" s="36"/>
      <c r="BF603" s="36"/>
      <c r="BG603" s="36"/>
      <c r="BH603" s="36"/>
      <c r="BI603" s="36"/>
      <c r="BJ603" s="36"/>
      <c r="BK603" s="36"/>
      <c r="BL603" s="36"/>
      <c r="BM603" s="36"/>
      <c r="BN603" s="36"/>
      <c r="BO603" s="36"/>
      <c r="BP603" s="36"/>
      <c r="BQ603" s="36"/>
      <c r="BR603" s="36"/>
      <c r="BS603" s="36"/>
    </row>
    <row r="604" spans="1:71" s="12" customFormat="1" ht="12.75">
      <c r="A604" s="1"/>
      <c r="C604" s="13"/>
      <c r="D604" s="13"/>
      <c r="E604" s="13"/>
      <c r="F604" s="13"/>
      <c r="G604" s="14"/>
      <c r="H604" s="6"/>
      <c r="I604" s="36"/>
      <c r="J604" s="36"/>
      <c r="K604" s="36"/>
      <c r="L604" s="36"/>
      <c r="M604" s="196"/>
      <c r="N604" s="196"/>
      <c r="O604" s="32"/>
      <c r="P604" s="32"/>
      <c r="Q604" s="32"/>
      <c r="R604" s="32"/>
      <c r="S604" s="32"/>
      <c r="T604" s="32"/>
      <c r="U604" s="32"/>
      <c r="V604" s="32"/>
      <c r="W604" s="32"/>
      <c r="X604" s="38" t="s">
        <v>2972</v>
      </c>
      <c r="Y604" s="192" t="s">
        <v>2973</v>
      </c>
      <c r="Z604" s="42"/>
      <c r="AA604" s="42"/>
      <c r="AB604" s="192" t="s">
        <v>2971</v>
      </c>
      <c r="AC604" s="42"/>
      <c r="AD604" s="42"/>
      <c r="AE604" s="42"/>
      <c r="AF604" s="36"/>
      <c r="AG604" s="36"/>
      <c r="AH604" s="36"/>
      <c r="AI604" s="36"/>
      <c r="AJ604" s="36"/>
      <c r="AK604" s="36"/>
      <c r="AL604" s="36"/>
      <c r="AM604" s="36"/>
      <c r="AN604" s="36"/>
      <c r="AO604" s="36"/>
      <c r="AP604" s="36"/>
      <c r="AQ604" s="36"/>
      <c r="AR604" s="36"/>
      <c r="AS604" s="36"/>
      <c r="AT604" s="36"/>
      <c r="AU604" s="36"/>
      <c r="AV604" s="36"/>
      <c r="AW604" s="36"/>
      <c r="AX604" s="36"/>
      <c r="AY604" s="36"/>
      <c r="AZ604" s="36"/>
      <c r="BA604" s="36"/>
      <c r="BB604" s="36"/>
      <c r="BC604" s="36"/>
      <c r="BD604" s="36"/>
      <c r="BE604" s="36"/>
      <c r="BF604" s="36"/>
      <c r="BG604" s="36"/>
      <c r="BH604" s="36"/>
      <c r="BI604" s="36"/>
      <c r="BJ604" s="36"/>
      <c r="BK604" s="36"/>
      <c r="BL604" s="36"/>
      <c r="BM604" s="36"/>
      <c r="BN604" s="36"/>
      <c r="BO604" s="36"/>
      <c r="BP604" s="36"/>
      <c r="BQ604" s="36"/>
      <c r="BR604" s="36"/>
      <c r="BS604" s="36"/>
    </row>
    <row r="605" spans="1:71" s="12" customFormat="1" ht="12.75">
      <c r="A605" s="1"/>
      <c r="C605" s="13"/>
      <c r="D605" s="13"/>
      <c r="E605" s="13"/>
      <c r="F605" s="13"/>
      <c r="G605" s="14"/>
      <c r="H605" s="6"/>
      <c r="I605" s="36"/>
      <c r="J605" s="36"/>
      <c r="K605" s="36"/>
      <c r="L605" s="36"/>
      <c r="M605" s="196"/>
      <c r="N605" s="196"/>
      <c r="O605" s="32"/>
      <c r="P605" s="32"/>
      <c r="Q605" s="32"/>
      <c r="R605" s="32"/>
      <c r="S605" s="32"/>
      <c r="T605" s="32"/>
      <c r="U605" s="32"/>
      <c r="V605" s="32"/>
      <c r="W605" s="32"/>
      <c r="X605" s="38" t="s">
        <v>2975</v>
      </c>
      <c r="Y605" s="192" t="s">
        <v>2976</v>
      </c>
      <c r="Z605" s="42"/>
      <c r="AA605" s="42"/>
      <c r="AB605" s="192" t="s">
        <v>2974</v>
      </c>
      <c r="AC605" s="42"/>
      <c r="AD605" s="42"/>
      <c r="AE605" s="42"/>
      <c r="AF605" s="36"/>
      <c r="AG605" s="36"/>
      <c r="AH605" s="36"/>
      <c r="AI605" s="36"/>
      <c r="AJ605" s="36"/>
      <c r="AK605" s="36"/>
      <c r="AL605" s="36"/>
      <c r="AM605" s="36"/>
      <c r="AN605" s="36"/>
      <c r="AO605" s="36"/>
      <c r="AP605" s="36"/>
      <c r="AQ605" s="36"/>
      <c r="AR605" s="36"/>
      <c r="AS605" s="36"/>
      <c r="AT605" s="36"/>
      <c r="AU605" s="36"/>
      <c r="AV605" s="36"/>
      <c r="AW605" s="36"/>
      <c r="AX605" s="36"/>
      <c r="AY605" s="36"/>
      <c r="AZ605" s="36"/>
      <c r="BA605" s="36"/>
      <c r="BB605" s="36"/>
      <c r="BC605" s="36"/>
      <c r="BD605" s="36"/>
      <c r="BE605" s="36"/>
      <c r="BF605" s="36"/>
      <c r="BG605" s="36"/>
      <c r="BH605" s="36"/>
      <c r="BI605" s="36"/>
      <c r="BJ605" s="36"/>
      <c r="BK605" s="36"/>
      <c r="BL605" s="36"/>
      <c r="BM605" s="36"/>
      <c r="BN605" s="36"/>
      <c r="BO605" s="36"/>
      <c r="BP605" s="36"/>
      <c r="BQ605" s="36"/>
      <c r="BR605" s="36"/>
      <c r="BS605" s="36"/>
    </row>
    <row r="606" spans="1:71" s="12" customFormat="1" ht="12.75">
      <c r="A606" s="1"/>
      <c r="C606" s="13"/>
      <c r="D606" s="13"/>
      <c r="E606" s="13"/>
      <c r="F606" s="13"/>
      <c r="G606" s="14"/>
      <c r="H606" s="6"/>
      <c r="I606" s="36"/>
      <c r="J606" s="36"/>
      <c r="K606" s="36"/>
      <c r="L606" s="36"/>
      <c r="M606" s="196"/>
      <c r="N606" s="196"/>
      <c r="O606" s="32"/>
      <c r="P606" s="32"/>
      <c r="Q606" s="32"/>
      <c r="R606" s="32"/>
      <c r="S606" s="32"/>
      <c r="T606" s="32"/>
      <c r="U606" s="32"/>
      <c r="V606" s="32"/>
      <c r="W606" s="32"/>
      <c r="X606" s="38" t="s">
        <v>2978</v>
      </c>
      <c r="Y606" s="192" t="s">
        <v>2979</v>
      </c>
      <c r="Z606" s="42"/>
      <c r="AA606" s="42"/>
      <c r="AB606" s="192" t="s">
        <v>2977</v>
      </c>
      <c r="AC606" s="42"/>
      <c r="AD606" s="42"/>
      <c r="AE606" s="42"/>
      <c r="AF606" s="36"/>
      <c r="AG606" s="36"/>
      <c r="AH606" s="36"/>
      <c r="AI606" s="36"/>
      <c r="AJ606" s="36"/>
      <c r="AK606" s="36"/>
      <c r="AL606" s="36"/>
      <c r="AM606" s="36"/>
      <c r="AN606" s="36"/>
      <c r="AO606" s="36"/>
      <c r="AP606" s="36"/>
      <c r="AQ606" s="36"/>
      <c r="AR606" s="36"/>
      <c r="AS606" s="36"/>
      <c r="AT606" s="36"/>
      <c r="AU606" s="36"/>
      <c r="AV606" s="36"/>
      <c r="AW606" s="36"/>
      <c r="AX606" s="36"/>
      <c r="AY606" s="36"/>
      <c r="AZ606" s="36"/>
      <c r="BA606" s="36"/>
      <c r="BB606" s="36"/>
      <c r="BC606" s="36"/>
      <c r="BD606" s="36"/>
      <c r="BE606" s="36"/>
      <c r="BF606" s="36"/>
      <c r="BG606" s="36"/>
      <c r="BH606" s="36"/>
      <c r="BI606" s="36"/>
      <c r="BJ606" s="36"/>
      <c r="BK606" s="36"/>
      <c r="BL606" s="36"/>
      <c r="BM606" s="36"/>
      <c r="BN606" s="36"/>
      <c r="BO606" s="36"/>
      <c r="BP606" s="36"/>
      <c r="BQ606" s="36"/>
      <c r="BR606" s="36"/>
      <c r="BS606" s="36"/>
    </row>
    <row r="607" spans="1:71" s="12" customFormat="1" ht="12.75">
      <c r="A607" s="1"/>
      <c r="C607" s="13"/>
      <c r="D607" s="13"/>
      <c r="E607" s="13"/>
      <c r="F607" s="13"/>
      <c r="G607" s="14"/>
      <c r="H607" s="6"/>
      <c r="I607" s="36"/>
      <c r="J607" s="36"/>
      <c r="K607" s="36"/>
      <c r="L607" s="36"/>
      <c r="M607" s="196"/>
      <c r="N607" s="196"/>
      <c r="O607" s="32"/>
      <c r="P607" s="32"/>
      <c r="Q607" s="32"/>
      <c r="R607" s="32"/>
      <c r="S607" s="32"/>
      <c r="T607" s="32"/>
      <c r="U607" s="32"/>
      <c r="V607" s="32"/>
      <c r="W607" s="32"/>
      <c r="X607" s="38" t="s">
        <v>2981</v>
      </c>
      <c r="Y607" s="192" t="s">
        <v>2982</v>
      </c>
      <c r="Z607" s="42"/>
      <c r="AA607" s="42"/>
      <c r="AB607" s="192" t="s">
        <v>2980</v>
      </c>
      <c r="AC607" s="42"/>
      <c r="AD607" s="42"/>
      <c r="AE607" s="42"/>
      <c r="AF607" s="36"/>
      <c r="AG607" s="36"/>
      <c r="AH607" s="36"/>
      <c r="AI607" s="36"/>
      <c r="AJ607" s="36"/>
      <c r="AK607" s="36"/>
      <c r="AL607" s="36"/>
      <c r="AM607" s="36"/>
      <c r="AN607" s="36"/>
      <c r="AO607" s="36"/>
      <c r="AP607" s="36"/>
      <c r="AQ607" s="36"/>
      <c r="AR607" s="36"/>
      <c r="AS607" s="36"/>
      <c r="AT607" s="36"/>
      <c r="AU607" s="36"/>
      <c r="AV607" s="36"/>
      <c r="AW607" s="36"/>
      <c r="AX607" s="36"/>
      <c r="AY607" s="36"/>
      <c r="AZ607" s="36"/>
      <c r="BA607" s="36"/>
      <c r="BB607" s="36"/>
      <c r="BC607" s="36"/>
      <c r="BD607" s="36"/>
      <c r="BE607" s="36"/>
      <c r="BF607" s="36"/>
      <c r="BG607" s="36"/>
      <c r="BH607" s="36"/>
      <c r="BI607" s="36"/>
      <c r="BJ607" s="36"/>
      <c r="BK607" s="36"/>
      <c r="BL607" s="36"/>
      <c r="BM607" s="36"/>
      <c r="BN607" s="36"/>
      <c r="BO607" s="36"/>
      <c r="BP607" s="36"/>
      <c r="BQ607" s="36"/>
      <c r="BR607" s="36"/>
      <c r="BS607" s="36"/>
    </row>
    <row r="608" spans="1:71" s="12" customFormat="1" ht="12.75">
      <c r="A608" s="1"/>
      <c r="C608" s="13"/>
      <c r="D608" s="13"/>
      <c r="E608" s="13"/>
      <c r="F608" s="13"/>
      <c r="G608" s="14"/>
      <c r="H608" s="6"/>
      <c r="I608" s="36"/>
      <c r="J608" s="36"/>
      <c r="K608" s="36"/>
      <c r="L608" s="36"/>
      <c r="M608" s="196"/>
      <c r="N608" s="196"/>
      <c r="O608" s="32"/>
      <c r="P608" s="32"/>
      <c r="Q608" s="32"/>
      <c r="R608" s="32"/>
      <c r="S608" s="32"/>
      <c r="T608" s="32"/>
      <c r="U608" s="32"/>
      <c r="V608" s="32"/>
      <c r="W608" s="32"/>
      <c r="X608" s="38" t="s">
        <v>1109</v>
      </c>
      <c r="Y608" s="192" t="s">
        <v>1110</v>
      </c>
      <c r="Z608" s="42"/>
      <c r="AA608" s="42"/>
      <c r="AB608" s="192" t="s">
        <v>2983</v>
      </c>
      <c r="AC608" s="42"/>
      <c r="AD608" s="42"/>
      <c r="AE608" s="42"/>
      <c r="AF608" s="36"/>
      <c r="AG608" s="36"/>
      <c r="AH608" s="36"/>
      <c r="AI608" s="36"/>
      <c r="AJ608" s="36"/>
      <c r="AK608" s="36"/>
      <c r="AL608" s="36"/>
      <c r="AM608" s="36"/>
      <c r="AN608" s="36"/>
      <c r="AO608" s="36"/>
      <c r="AP608" s="36"/>
      <c r="AQ608" s="36"/>
      <c r="AR608" s="36"/>
      <c r="AS608" s="36"/>
      <c r="AT608" s="36"/>
      <c r="AU608" s="36"/>
      <c r="AV608" s="36"/>
      <c r="AW608" s="36"/>
      <c r="AX608" s="36"/>
      <c r="AY608" s="36"/>
      <c r="AZ608" s="36"/>
      <c r="BA608" s="36"/>
      <c r="BB608" s="36"/>
      <c r="BC608" s="36"/>
      <c r="BD608" s="36"/>
      <c r="BE608" s="36"/>
      <c r="BF608" s="36"/>
      <c r="BG608" s="36"/>
      <c r="BH608" s="36"/>
      <c r="BI608" s="36"/>
      <c r="BJ608" s="36"/>
      <c r="BK608" s="36"/>
      <c r="BL608" s="36"/>
      <c r="BM608" s="36"/>
      <c r="BN608" s="36"/>
      <c r="BO608" s="36"/>
      <c r="BP608" s="36"/>
      <c r="BQ608" s="36"/>
      <c r="BR608" s="36"/>
      <c r="BS608" s="36"/>
    </row>
    <row r="609" spans="1:71" s="12" customFormat="1" ht="12.75">
      <c r="A609" s="1"/>
      <c r="C609" s="13"/>
      <c r="D609" s="13"/>
      <c r="E609" s="13"/>
      <c r="F609" s="13"/>
      <c r="G609" s="14"/>
      <c r="H609" s="6"/>
      <c r="I609" s="36"/>
      <c r="J609" s="36"/>
      <c r="K609" s="36"/>
      <c r="L609" s="36"/>
      <c r="M609" s="196"/>
      <c r="N609" s="196"/>
      <c r="O609" s="32"/>
      <c r="P609" s="32"/>
      <c r="Q609" s="32"/>
      <c r="R609" s="32"/>
      <c r="S609" s="32"/>
      <c r="T609" s="32"/>
      <c r="U609" s="32"/>
      <c r="V609" s="32"/>
      <c r="W609" s="32"/>
      <c r="X609" s="38" t="s">
        <v>1112</v>
      </c>
      <c r="Y609" s="192" t="s">
        <v>1113</v>
      </c>
      <c r="Z609" s="42"/>
      <c r="AA609" s="42"/>
      <c r="AB609" s="192" t="s">
        <v>1111</v>
      </c>
      <c r="AC609" s="42"/>
      <c r="AD609" s="42"/>
      <c r="AE609" s="42"/>
      <c r="AF609" s="36"/>
      <c r="AG609" s="36"/>
      <c r="AH609" s="36"/>
      <c r="AI609" s="36"/>
      <c r="AJ609" s="36"/>
      <c r="AK609" s="36"/>
      <c r="AL609" s="36"/>
      <c r="AM609" s="36"/>
      <c r="AN609" s="36"/>
      <c r="AO609" s="36"/>
      <c r="AP609" s="36"/>
      <c r="AQ609" s="36"/>
      <c r="AR609" s="36"/>
      <c r="AS609" s="36"/>
      <c r="AT609" s="36"/>
      <c r="AU609" s="36"/>
      <c r="AV609" s="36"/>
      <c r="AW609" s="36"/>
      <c r="AX609" s="36"/>
      <c r="AY609" s="36"/>
      <c r="AZ609" s="36"/>
      <c r="BA609" s="36"/>
      <c r="BB609" s="36"/>
      <c r="BC609" s="36"/>
      <c r="BD609" s="36"/>
      <c r="BE609" s="36"/>
      <c r="BF609" s="36"/>
      <c r="BG609" s="36"/>
      <c r="BH609" s="36"/>
      <c r="BI609" s="36"/>
      <c r="BJ609" s="36"/>
      <c r="BK609" s="36"/>
      <c r="BL609" s="36"/>
      <c r="BM609" s="36"/>
      <c r="BN609" s="36"/>
      <c r="BO609" s="36"/>
      <c r="BP609" s="36"/>
      <c r="BQ609" s="36"/>
      <c r="BR609" s="36"/>
      <c r="BS609" s="36"/>
    </row>
    <row r="610" spans="1:71" s="12" customFormat="1" ht="12.75">
      <c r="A610" s="1"/>
      <c r="C610" s="13"/>
      <c r="D610" s="13"/>
      <c r="E610" s="13"/>
      <c r="F610" s="13"/>
      <c r="G610" s="14"/>
      <c r="H610" s="6"/>
      <c r="I610" s="36"/>
      <c r="J610" s="36"/>
      <c r="K610" s="36"/>
      <c r="L610" s="36"/>
      <c r="M610" s="196"/>
      <c r="N610" s="196"/>
      <c r="O610" s="32"/>
      <c r="P610" s="32"/>
      <c r="Q610" s="32"/>
      <c r="R610" s="32"/>
      <c r="S610" s="32"/>
      <c r="T610" s="32"/>
      <c r="U610" s="32"/>
      <c r="V610" s="32"/>
      <c r="W610" s="32"/>
      <c r="X610" s="38" t="s">
        <v>255</v>
      </c>
      <c r="Y610" s="192" t="s">
        <v>2491</v>
      </c>
      <c r="Z610" s="42"/>
      <c r="AA610" s="42"/>
      <c r="AB610" s="192" t="s">
        <v>3443</v>
      </c>
      <c r="AC610" s="42"/>
      <c r="AD610" s="42"/>
      <c r="AE610" s="42"/>
      <c r="AF610" s="36"/>
      <c r="AG610" s="36"/>
      <c r="AH610" s="36"/>
      <c r="AI610" s="36"/>
      <c r="AJ610" s="36"/>
      <c r="AK610" s="36"/>
      <c r="AL610" s="36"/>
      <c r="AM610" s="36"/>
      <c r="AN610" s="36"/>
      <c r="AO610" s="36"/>
      <c r="AP610" s="36"/>
      <c r="AQ610" s="36"/>
      <c r="AR610" s="36"/>
      <c r="AS610" s="36"/>
      <c r="AT610" s="36"/>
      <c r="AU610" s="36"/>
      <c r="AV610" s="36"/>
      <c r="AW610" s="36"/>
      <c r="AX610" s="36"/>
      <c r="AY610" s="36"/>
      <c r="AZ610" s="36"/>
      <c r="BA610" s="36"/>
      <c r="BB610" s="36"/>
      <c r="BC610" s="36"/>
      <c r="BD610" s="36"/>
      <c r="BE610" s="36"/>
      <c r="BF610" s="36"/>
      <c r="BG610" s="36"/>
      <c r="BH610" s="36"/>
      <c r="BI610" s="36"/>
      <c r="BJ610" s="36"/>
      <c r="BK610" s="36"/>
      <c r="BL610" s="36"/>
      <c r="BM610" s="36"/>
      <c r="BN610" s="36"/>
      <c r="BO610" s="36"/>
      <c r="BP610" s="36"/>
      <c r="BQ610" s="36"/>
      <c r="BR610" s="36"/>
      <c r="BS610" s="36"/>
    </row>
    <row r="611" spans="1:71" s="12" customFormat="1" ht="12.75">
      <c r="A611" s="1"/>
      <c r="C611" s="13"/>
      <c r="D611" s="13"/>
      <c r="E611" s="13"/>
      <c r="F611" s="13"/>
      <c r="G611" s="14"/>
      <c r="H611" s="6"/>
      <c r="I611" s="36"/>
      <c r="J611" s="36"/>
      <c r="K611" s="36"/>
      <c r="L611" s="36"/>
      <c r="M611" s="196"/>
      <c r="N611" s="196"/>
      <c r="O611" s="32"/>
      <c r="P611" s="32"/>
      <c r="Q611" s="32"/>
      <c r="R611" s="32"/>
      <c r="S611" s="32"/>
      <c r="T611" s="32"/>
      <c r="U611" s="32"/>
      <c r="V611" s="32"/>
      <c r="W611" s="32"/>
      <c r="X611" s="38" t="s">
        <v>2493</v>
      </c>
      <c r="Y611" s="192" t="s">
        <v>2494</v>
      </c>
      <c r="Z611" s="42"/>
      <c r="AA611" s="42"/>
      <c r="AB611" s="192" t="s">
        <v>2492</v>
      </c>
      <c r="AC611" s="42"/>
      <c r="AD611" s="42"/>
      <c r="AE611" s="42"/>
      <c r="AF611" s="36"/>
      <c r="AG611" s="36"/>
      <c r="AH611" s="36"/>
      <c r="AI611" s="36"/>
      <c r="AJ611" s="36"/>
      <c r="AK611" s="36"/>
      <c r="AL611" s="36"/>
      <c r="AM611" s="36"/>
      <c r="AN611" s="36"/>
      <c r="AO611" s="36"/>
      <c r="AP611" s="36"/>
      <c r="AQ611" s="36"/>
      <c r="AR611" s="36"/>
      <c r="AS611" s="36"/>
      <c r="AT611" s="36"/>
      <c r="AU611" s="36"/>
      <c r="AV611" s="36"/>
      <c r="AW611" s="36"/>
      <c r="AX611" s="36"/>
      <c r="AY611" s="36"/>
      <c r="AZ611" s="36"/>
      <c r="BA611" s="36"/>
      <c r="BB611" s="36"/>
      <c r="BC611" s="36"/>
      <c r="BD611" s="36"/>
      <c r="BE611" s="36"/>
      <c r="BF611" s="36"/>
      <c r="BG611" s="36"/>
      <c r="BH611" s="36"/>
      <c r="BI611" s="36"/>
      <c r="BJ611" s="36"/>
      <c r="BK611" s="36"/>
      <c r="BL611" s="36"/>
      <c r="BM611" s="36"/>
      <c r="BN611" s="36"/>
      <c r="BO611" s="36"/>
      <c r="BP611" s="36"/>
      <c r="BQ611" s="36"/>
      <c r="BR611" s="36"/>
      <c r="BS611" s="36"/>
    </row>
    <row r="612" spans="1:71" s="12" customFormat="1" ht="12.75">
      <c r="A612" s="1"/>
      <c r="C612" s="13"/>
      <c r="D612" s="13"/>
      <c r="E612" s="13"/>
      <c r="F612" s="13"/>
      <c r="G612" s="14"/>
      <c r="H612" s="6"/>
      <c r="I612" s="36"/>
      <c r="J612" s="36"/>
      <c r="K612" s="36"/>
      <c r="L612" s="36"/>
      <c r="M612" s="196"/>
      <c r="N612" s="196"/>
      <c r="O612" s="32"/>
      <c r="P612" s="32"/>
      <c r="Q612" s="32"/>
      <c r="R612" s="32"/>
      <c r="S612" s="32"/>
      <c r="T612" s="32"/>
      <c r="U612" s="32"/>
      <c r="V612" s="32"/>
      <c r="W612" s="32"/>
      <c r="X612" s="38" t="s">
        <v>2496</v>
      </c>
      <c r="Y612" s="192" t="s">
        <v>2497</v>
      </c>
      <c r="Z612" s="42"/>
      <c r="AA612" s="42"/>
      <c r="AB612" s="192" t="s">
        <v>2495</v>
      </c>
      <c r="AC612" s="42"/>
      <c r="AD612" s="42"/>
      <c r="AE612" s="42"/>
      <c r="AF612" s="36"/>
      <c r="AG612" s="36"/>
      <c r="AH612" s="36"/>
      <c r="AI612" s="36"/>
      <c r="AJ612" s="36"/>
      <c r="AK612" s="36"/>
      <c r="AL612" s="36"/>
      <c r="AM612" s="36"/>
      <c r="AN612" s="36"/>
      <c r="AO612" s="36"/>
      <c r="AP612" s="36"/>
      <c r="AQ612" s="36"/>
      <c r="AR612" s="36"/>
      <c r="AS612" s="36"/>
      <c r="AT612" s="36"/>
      <c r="AU612" s="36"/>
      <c r="AV612" s="36"/>
      <c r="AW612" s="36"/>
      <c r="AX612" s="36"/>
      <c r="AY612" s="36"/>
      <c r="AZ612" s="36"/>
      <c r="BA612" s="36"/>
      <c r="BB612" s="36"/>
      <c r="BC612" s="36"/>
      <c r="BD612" s="36"/>
      <c r="BE612" s="36"/>
      <c r="BF612" s="36"/>
      <c r="BG612" s="36"/>
      <c r="BH612" s="36"/>
      <c r="BI612" s="36"/>
      <c r="BJ612" s="36"/>
      <c r="BK612" s="36"/>
      <c r="BL612" s="36"/>
      <c r="BM612" s="36"/>
      <c r="BN612" s="36"/>
      <c r="BO612" s="36"/>
      <c r="BP612" s="36"/>
      <c r="BQ612" s="36"/>
      <c r="BR612" s="36"/>
      <c r="BS612" s="36"/>
    </row>
    <row r="613" spans="1:71" s="12" customFormat="1" ht="12.75">
      <c r="A613" s="1"/>
      <c r="C613" s="13"/>
      <c r="D613" s="13"/>
      <c r="E613" s="13"/>
      <c r="F613" s="13"/>
      <c r="G613" s="14"/>
      <c r="H613" s="6"/>
      <c r="I613" s="36"/>
      <c r="J613" s="36"/>
      <c r="K613" s="36"/>
      <c r="L613" s="36"/>
      <c r="M613" s="196"/>
      <c r="N613" s="196"/>
      <c r="O613" s="32"/>
      <c r="P613" s="32"/>
      <c r="Q613" s="32"/>
      <c r="R613" s="32"/>
      <c r="S613" s="32"/>
      <c r="T613" s="32"/>
      <c r="U613" s="32"/>
      <c r="V613" s="32"/>
      <c r="W613" s="32"/>
      <c r="X613" s="38" t="s">
        <v>2499</v>
      </c>
      <c r="Y613" s="192" t="s">
        <v>2500</v>
      </c>
      <c r="Z613" s="42"/>
      <c r="AA613" s="42"/>
      <c r="AB613" s="192" t="s">
        <v>2498</v>
      </c>
      <c r="AC613" s="42"/>
      <c r="AD613" s="42"/>
      <c r="AE613" s="42"/>
      <c r="AF613" s="36"/>
      <c r="AG613" s="36"/>
      <c r="AH613" s="36"/>
      <c r="AI613" s="36"/>
      <c r="AJ613" s="36"/>
      <c r="AK613" s="36"/>
      <c r="AL613" s="36"/>
      <c r="AM613" s="36"/>
      <c r="AN613" s="36"/>
      <c r="AO613" s="36"/>
      <c r="AP613" s="36"/>
      <c r="AQ613" s="36"/>
      <c r="AR613" s="36"/>
      <c r="AS613" s="36"/>
      <c r="AT613" s="36"/>
      <c r="AU613" s="36"/>
      <c r="AV613" s="36"/>
      <c r="AW613" s="36"/>
      <c r="AX613" s="36"/>
      <c r="AY613" s="36"/>
      <c r="AZ613" s="36"/>
      <c r="BA613" s="36"/>
      <c r="BB613" s="36"/>
      <c r="BC613" s="36"/>
      <c r="BD613" s="36"/>
      <c r="BE613" s="36"/>
      <c r="BF613" s="36"/>
      <c r="BG613" s="36"/>
      <c r="BH613" s="36"/>
      <c r="BI613" s="36"/>
      <c r="BJ613" s="36"/>
      <c r="BK613" s="36"/>
      <c r="BL613" s="36"/>
      <c r="BM613" s="36"/>
      <c r="BN613" s="36"/>
      <c r="BO613" s="36"/>
      <c r="BP613" s="36"/>
      <c r="BQ613" s="36"/>
      <c r="BR613" s="36"/>
      <c r="BS613" s="36"/>
    </row>
    <row r="614" spans="1:71" s="12" customFormat="1" ht="12.75">
      <c r="A614" s="1"/>
      <c r="C614" s="13"/>
      <c r="D614" s="13"/>
      <c r="E614" s="13"/>
      <c r="F614" s="13"/>
      <c r="G614" s="14"/>
      <c r="H614" s="6"/>
      <c r="I614" s="36"/>
      <c r="J614" s="36"/>
      <c r="K614" s="36"/>
      <c r="L614" s="36"/>
      <c r="M614" s="196"/>
      <c r="N614" s="196"/>
      <c r="O614" s="32"/>
      <c r="P614" s="32"/>
      <c r="Q614" s="32"/>
      <c r="R614" s="32"/>
      <c r="S614" s="32"/>
      <c r="T614" s="32"/>
      <c r="U614" s="32"/>
      <c r="V614" s="32"/>
      <c r="W614" s="32"/>
      <c r="X614" s="38" t="s">
        <v>1084</v>
      </c>
      <c r="Y614" s="192" t="s">
        <v>1085</v>
      </c>
      <c r="Z614" s="42"/>
      <c r="AA614" s="42"/>
      <c r="AB614" s="192" t="s">
        <v>2501</v>
      </c>
      <c r="AC614" s="42"/>
      <c r="AD614" s="42"/>
      <c r="AE614" s="42"/>
      <c r="AF614" s="36"/>
      <c r="AG614" s="36"/>
      <c r="AH614" s="36"/>
      <c r="AI614" s="36"/>
      <c r="AJ614" s="36"/>
      <c r="AK614" s="36"/>
      <c r="AL614" s="36"/>
      <c r="AM614" s="36"/>
      <c r="AN614" s="36"/>
      <c r="AO614" s="36"/>
      <c r="AP614" s="36"/>
      <c r="AQ614" s="36"/>
      <c r="AR614" s="36"/>
      <c r="AS614" s="36"/>
      <c r="AT614" s="36"/>
      <c r="AU614" s="36"/>
      <c r="AV614" s="36"/>
      <c r="AW614" s="36"/>
      <c r="AX614" s="36"/>
      <c r="AY614" s="36"/>
      <c r="AZ614" s="36"/>
      <c r="BA614" s="36"/>
      <c r="BB614" s="36"/>
      <c r="BC614" s="36"/>
      <c r="BD614" s="36"/>
      <c r="BE614" s="36"/>
      <c r="BF614" s="36"/>
      <c r="BG614" s="36"/>
      <c r="BH614" s="36"/>
      <c r="BI614" s="36"/>
      <c r="BJ614" s="36"/>
      <c r="BK614" s="36"/>
      <c r="BL614" s="36"/>
      <c r="BM614" s="36"/>
      <c r="BN614" s="36"/>
      <c r="BO614" s="36"/>
      <c r="BP614" s="36"/>
      <c r="BQ614" s="36"/>
      <c r="BR614" s="36"/>
      <c r="BS614" s="36"/>
    </row>
    <row r="615" spans="1:71" s="12" customFormat="1" ht="12.75">
      <c r="A615" s="1"/>
      <c r="C615" s="13"/>
      <c r="D615" s="13"/>
      <c r="E615" s="13"/>
      <c r="F615" s="13"/>
      <c r="G615" s="14"/>
      <c r="H615" s="6"/>
      <c r="I615" s="36"/>
      <c r="J615" s="36"/>
      <c r="K615" s="36"/>
      <c r="L615" s="36"/>
      <c r="M615" s="196"/>
      <c r="N615" s="196"/>
      <c r="O615" s="32"/>
      <c r="P615" s="32"/>
      <c r="Q615" s="32"/>
      <c r="R615" s="32"/>
      <c r="S615" s="32"/>
      <c r="T615" s="32"/>
      <c r="U615" s="32"/>
      <c r="V615" s="32"/>
      <c r="W615" s="32"/>
      <c r="X615" s="38" t="s">
        <v>1087</v>
      </c>
      <c r="Y615" s="192" t="s">
        <v>1088</v>
      </c>
      <c r="Z615" s="42"/>
      <c r="AA615" s="42"/>
      <c r="AB615" s="192" t="s">
        <v>1086</v>
      </c>
      <c r="AC615" s="42"/>
      <c r="AD615" s="42"/>
      <c r="AE615" s="42"/>
      <c r="AF615" s="36"/>
      <c r="AG615" s="36"/>
      <c r="AH615" s="36"/>
      <c r="AI615" s="36"/>
      <c r="AJ615" s="36"/>
      <c r="AK615" s="36"/>
      <c r="AL615" s="36"/>
      <c r="AM615" s="36"/>
      <c r="AN615" s="36"/>
      <c r="AO615" s="36"/>
      <c r="AP615" s="36"/>
      <c r="AQ615" s="36"/>
      <c r="AR615" s="36"/>
      <c r="AS615" s="36"/>
      <c r="AT615" s="36"/>
      <c r="AU615" s="36"/>
      <c r="AV615" s="36"/>
      <c r="AW615" s="36"/>
      <c r="AX615" s="36"/>
      <c r="AY615" s="36"/>
      <c r="AZ615" s="36"/>
      <c r="BA615" s="36"/>
      <c r="BB615" s="36"/>
      <c r="BC615" s="36"/>
      <c r="BD615" s="36"/>
      <c r="BE615" s="36"/>
      <c r="BF615" s="36"/>
      <c r="BG615" s="36"/>
      <c r="BH615" s="36"/>
      <c r="BI615" s="36"/>
      <c r="BJ615" s="36"/>
      <c r="BK615" s="36"/>
      <c r="BL615" s="36"/>
      <c r="BM615" s="36"/>
      <c r="BN615" s="36"/>
      <c r="BO615" s="36"/>
      <c r="BP615" s="36"/>
      <c r="BQ615" s="36"/>
      <c r="BR615" s="36"/>
      <c r="BS615" s="36"/>
    </row>
    <row r="616" spans="1:71" s="12" customFormat="1" ht="12.75">
      <c r="A616" s="1"/>
      <c r="C616" s="13"/>
      <c r="D616" s="13"/>
      <c r="E616" s="13"/>
      <c r="F616" s="13"/>
      <c r="G616" s="14"/>
      <c r="H616" s="6"/>
      <c r="I616" s="36"/>
      <c r="J616" s="36"/>
      <c r="K616" s="36"/>
      <c r="L616" s="36"/>
      <c r="M616" s="196"/>
      <c r="N616" s="196"/>
      <c r="O616" s="32"/>
      <c r="P616" s="32"/>
      <c r="Q616" s="32"/>
      <c r="R616" s="32"/>
      <c r="S616" s="32"/>
      <c r="T616" s="32"/>
      <c r="U616" s="32"/>
      <c r="V616" s="32"/>
      <c r="W616" s="32"/>
      <c r="X616" s="38" t="s">
        <v>1090</v>
      </c>
      <c r="Y616" s="192" t="s">
        <v>1091</v>
      </c>
      <c r="Z616" s="42"/>
      <c r="AA616" s="42"/>
      <c r="AB616" s="192" t="s">
        <v>1089</v>
      </c>
      <c r="AC616" s="42"/>
      <c r="AD616" s="42"/>
      <c r="AE616" s="42"/>
      <c r="AF616" s="36"/>
      <c r="AG616" s="36"/>
      <c r="AH616" s="36"/>
      <c r="AI616" s="36"/>
      <c r="AJ616" s="36"/>
      <c r="AK616" s="36"/>
      <c r="AL616" s="36"/>
      <c r="AM616" s="36"/>
      <c r="AN616" s="36"/>
      <c r="AO616" s="36"/>
      <c r="AP616" s="36"/>
      <c r="AQ616" s="36"/>
      <c r="AR616" s="36"/>
      <c r="AS616" s="36"/>
      <c r="AT616" s="36"/>
      <c r="AU616" s="36"/>
      <c r="AV616" s="36"/>
      <c r="AW616" s="36"/>
      <c r="AX616" s="36"/>
      <c r="AY616" s="36"/>
      <c r="AZ616" s="36"/>
      <c r="BA616" s="36"/>
      <c r="BB616" s="36"/>
      <c r="BC616" s="36"/>
      <c r="BD616" s="36"/>
      <c r="BE616" s="36"/>
      <c r="BF616" s="36"/>
      <c r="BG616" s="36"/>
      <c r="BH616" s="36"/>
      <c r="BI616" s="36"/>
      <c r="BJ616" s="36"/>
      <c r="BK616" s="36"/>
      <c r="BL616" s="36"/>
      <c r="BM616" s="36"/>
      <c r="BN616" s="36"/>
      <c r="BO616" s="36"/>
      <c r="BP616" s="36"/>
      <c r="BQ616" s="36"/>
      <c r="BR616" s="36"/>
      <c r="BS616" s="36"/>
    </row>
    <row r="617" spans="1:71" s="12" customFormat="1" ht="12.75">
      <c r="A617" s="1"/>
      <c r="C617" s="13"/>
      <c r="D617" s="13"/>
      <c r="E617" s="13"/>
      <c r="F617" s="13"/>
      <c r="G617" s="14"/>
      <c r="H617" s="6"/>
      <c r="I617" s="36"/>
      <c r="J617" s="36"/>
      <c r="K617" s="36"/>
      <c r="L617" s="36"/>
      <c r="M617" s="196"/>
      <c r="N617" s="196"/>
      <c r="O617" s="32"/>
      <c r="P617" s="32"/>
      <c r="Q617" s="32"/>
      <c r="R617" s="32"/>
      <c r="S617" s="32"/>
      <c r="T617" s="32"/>
      <c r="U617" s="32"/>
      <c r="V617" s="32"/>
      <c r="W617" s="32"/>
      <c r="X617" s="38" t="s">
        <v>1093</v>
      </c>
      <c r="Y617" s="192" t="s">
        <v>1094</v>
      </c>
      <c r="Z617" s="42"/>
      <c r="AA617" s="42"/>
      <c r="AB617" s="192" t="s">
        <v>1092</v>
      </c>
      <c r="AC617" s="42"/>
      <c r="AD617" s="42"/>
      <c r="AE617" s="42"/>
      <c r="AF617" s="36"/>
      <c r="AG617" s="36"/>
      <c r="AH617" s="36"/>
      <c r="AI617" s="36"/>
      <c r="AJ617" s="36"/>
      <c r="AK617" s="36"/>
      <c r="AL617" s="36"/>
      <c r="AM617" s="36"/>
      <c r="AN617" s="36"/>
      <c r="AO617" s="36"/>
      <c r="AP617" s="36"/>
      <c r="AQ617" s="36"/>
      <c r="AR617" s="36"/>
      <c r="AS617" s="36"/>
      <c r="AT617" s="36"/>
      <c r="AU617" s="36"/>
      <c r="AV617" s="36"/>
      <c r="AW617" s="36"/>
      <c r="AX617" s="36"/>
      <c r="AY617" s="36"/>
      <c r="AZ617" s="36"/>
      <c r="BA617" s="36"/>
      <c r="BB617" s="36"/>
      <c r="BC617" s="36"/>
      <c r="BD617" s="36"/>
      <c r="BE617" s="36"/>
      <c r="BF617" s="36"/>
      <c r="BG617" s="36"/>
      <c r="BH617" s="36"/>
      <c r="BI617" s="36"/>
      <c r="BJ617" s="36"/>
      <c r="BK617" s="36"/>
      <c r="BL617" s="36"/>
      <c r="BM617" s="36"/>
      <c r="BN617" s="36"/>
      <c r="BO617" s="36"/>
      <c r="BP617" s="36"/>
      <c r="BQ617" s="36"/>
      <c r="BR617" s="36"/>
      <c r="BS617" s="36"/>
    </row>
    <row r="618" spans="1:71" s="12" customFormat="1" ht="12.75">
      <c r="A618" s="1"/>
      <c r="C618" s="13"/>
      <c r="D618" s="13"/>
      <c r="E618" s="13"/>
      <c r="F618" s="13"/>
      <c r="G618" s="14"/>
      <c r="H618" s="6"/>
      <c r="I618" s="36"/>
      <c r="J618" s="36"/>
      <c r="K618" s="36"/>
      <c r="L618" s="36"/>
      <c r="M618" s="196"/>
      <c r="N618" s="196"/>
      <c r="O618" s="32"/>
      <c r="P618" s="32"/>
      <c r="Q618" s="32"/>
      <c r="R618" s="32"/>
      <c r="S618" s="32"/>
      <c r="T618" s="32"/>
      <c r="U618" s="32"/>
      <c r="V618" s="32"/>
      <c r="W618" s="32"/>
      <c r="X618" s="38" t="s">
        <v>2017</v>
      </c>
      <c r="Y618" s="192" t="s">
        <v>2018</v>
      </c>
      <c r="Z618" s="42"/>
      <c r="AA618" s="42"/>
      <c r="AB618" s="192" t="s">
        <v>2016</v>
      </c>
      <c r="AC618" s="42"/>
      <c r="AD618" s="42"/>
      <c r="AE618" s="42"/>
      <c r="AF618" s="36"/>
      <c r="AG618" s="36"/>
      <c r="AH618" s="36"/>
      <c r="AI618" s="36"/>
      <c r="AJ618" s="36"/>
      <c r="AK618" s="36"/>
      <c r="AL618" s="36"/>
      <c r="AM618" s="36"/>
      <c r="AN618" s="36"/>
      <c r="AO618" s="36"/>
      <c r="AP618" s="36"/>
      <c r="AQ618" s="36"/>
      <c r="AR618" s="36"/>
      <c r="AS618" s="36"/>
      <c r="AT618" s="36"/>
      <c r="AU618" s="36"/>
      <c r="AV618" s="36"/>
      <c r="AW618" s="36"/>
      <c r="AX618" s="36"/>
      <c r="AY618" s="36"/>
      <c r="AZ618" s="36"/>
      <c r="BA618" s="36"/>
      <c r="BB618" s="36"/>
      <c r="BC618" s="36"/>
      <c r="BD618" s="36"/>
      <c r="BE618" s="36"/>
      <c r="BF618" s="36"/>
      <c r="BG618" s="36"/>
      <c r="BH618" s="36"/>
      <c r="BI618" s="36"/>
      <c r="BJ618" s="36"/>
      <c r="BK618" s="36"/>
      <c r="BL618" s="36"/>
      <c r="BM618" s="36"/>
      <c r="BN618" s="36"/>
      <c r="BO618" s="36"/>
      <c r="BP618" s="36"/>
      <c r="BQ618" s="36"/>
      <c r="BR618" s="36"/>
      <c r="BS618" s="36"/>
    </row>
    <row r="619" spans="1:71" s="12" customFormat="1" ht="12.75">
      <c r="A619" s="1"/>
      <c r="C619" s="13"/>
      <c r="D619" s="13"/>
      <c r="E619" s="13"/>
      <c r="F619" s="13"/>
      <c r="G619" s="14"/>
      <c r="H619" s="6"/>
      <c r="I619" s="36"/>
      <c r="J619" s="36"/>
      <c r="K619" s="36"/>
      <c r="L619" s="36"/>
      <c r="M619" s="196"/>
      <c r="N619" s="196"/>
      <c r="O619" s="32"/>
      <c r="P619" s="32"/>
      <c r="Q619" s="32"/>
      <c r="R619" s="32"/>
      <c r="S619" s="32"/>
      <c r="T619" s="32"/>
      <c r="U619" s="32"/>
      <c r="V619" s="32"/>
      <c r="W619" s="32"/>
      <c r="X619" s="38" t="s">
        <v>2020</v>
      </c>
      <c r="Y619" s="192" t="s">
        <v>2021</v>
      </c>
      <c r="Z619" s="42"/>
      <c r="AA619" s="42"/>
      <c r="AB619" s="192" t="s">
        <v>2019</v>
      </c>
      <c r="AC619" s="42"/>
      <c r="AD619" s="42"/>
      <c r="AE619" s="42"/>
      <c r="AF619" s="36"/>
      <c r="AG619" s="36"/>
      <c r="AH619" s="36"/>
      <c r="AI619" s="36"/>
      <c r="AJ619" s="36"/>
      <c r="AK619" s="36"/>
      <c r="AL619" s="36"/>
      <c r="AM619" s="36"/>
      <c r="AN619" s="36"/>
      <c r="AO619" s="36"/>
      <c r="AP619" s="36"/>
      <c r="AQ619" s="36"/>
      <c r="AR619" s="36"/>
      <c r="AS619" s="36"/>
      <c r="AT619" s="36"/>
      <c r="AU619" s="36"/>
      <c r="AV619" s="36"/>
      <c r="AW619" s="36"/>
      <c r="AX619" s="36"/>
      <c r="AY619" s="36"/>
      <c r="AZ619" s="36"/>
      <c r="BA619" s="36"/>
      <c r="BB619" s="36"/>
      <c r="BC619" s="36"/>
      <c r="BD619" s="36"/>
      <c r="BE619" s="36"/>
      <c r="BF619" s="36"/>
      <c r="BG619" s="36"/>
      <c r="BH619" s="36"/>
      <c r="BI619" s="36"/>
      <c r="BJ619" s="36"/>
      <c r="BK619" s="36"/>
      <c r="BL619" s="36"/>
      <c r="BM619" s="36"/>
      <c r="BN619" s="36"/>
      <c r="BO619" s="36"/>
      <c r="BP619" s="36"/>
      <c r="BQ619" s="36"/>
      <c r="BR619" s="36"/>
      <c r="BS619" s="36"/>
    </row>
    <row r="620" spans="1:71" s="12" customFormat="1" ht="12.75">
      <c r="A620" s="1"/>
      <c r="C620" s="13"/>
      <c r="D620" s="13"/>
      <c r="E620" s="13"/>
      <c r="F620" s="13"/>
      <c r="G620" s="14"/>
      <c r="H620" s="6"/>
      <c r="I620" s="36"/>
      <c r="J620" s="36"/>
      <c r="K620" s="36"/>
      <c r="L620" s="36"/>
      <c r="M620" s="196"/>
      <c r="N620" s="196"/>
      <c r="O620" s="32"/>
      <c r="P620" s="32"/>
      <c r="Q620" s="32"/>
      <c r="R620" s="32"/>
      <c r="S620" s="32"/>
      <c r="T620" s="32"/>
      <c r="U620" s="32"/>
      <c r="V620" s="32"/>
      <c r="W620" s="32"/>
      <c r="X620" s="38" t="s">
        <v>1104</v>
      </c>
      <c r="Y620" s="192" t="s">
        <v>1105</v>
      </c>
      <c r="Z620" s="42"/>
      <c r="AA620" s="42"/>
      <c r="AB620" s="192" t="s">
        <v>1103</v>
      </c>
      <c r="AC620" s="42"/>
      <c r="AD620" s="42"/>
      <c r="AE620" s="42"/>
      <c r="AF620" s="36"/>
      <c r="AG620" s="36"/>
      <c r="AH620" s="36"/>
      <c r="AI620" s="36"/>
      <c r="AJ620" s="36"/>
      <c r="AK620" s="36"/>
      <c r="AL620" s="36"/>
      <c r="AM620" s="36"/>
      <c r="AN620" s="36"/>
      <c r="AO620" s="36"/>
      <c r="AP620" s="36"/>
      <c r="AQ620" s="36"/>
      <c r="AR620" s="36"/>
      <c r="AS620" s="36"/>
      <c r="AT620" s="36"/>
      <c r="AU620" s="36"/>
      <c r="AV620" s="36"/>
      <c r="AW620" s="36"/>
      <c r="AX620" s="36"/>
      <c r="AY620" s="36"/>
      <c r="AZ620" s="36"/>
      <c r="BA620" s="36"/>
      <c r="BB620" s="36"/>
      <c r="BC620" s="36"/>
      <c r="BD620" s="36"/>
      <c r="BE620" s="36"/>
      <c r="BF620" s="36"/>
      <c r="BG620" s="36"/>
      <c r="BH620" s="36"/>
      <c r="BI620" s="36"/>
      <c r="BJ620" s="36"/>
      <c r="BK620" s="36"/>
      <c r="BL620" s="36"/>
      <c r="BM620" s="36"/>
      <c r="BN620" s="36"/>
      <c r="BO620" s="36"/>
      <c r="BP620" s="36"/>
      <c r="BQ620" s="36"/>
      <c r="BR620" s="36"/>
      <c r="BS620" s="36"/>
    </row>
    <row r="621" spans="1:71" s="12" customFormat="1" ht="12.75">
      <c r="A621" s="1"/>
      <c r="C621" s="13"/>
      <c r="D621" s="13"/>
      <c r="E621" s="13"/>
      <c r="F621" s="13"/>
      <c r="G621" s="14"/>
      <c r="H621" s="6"/>
      <c r="I621" s="36"/>
      <c r="J621" s="36"/>
      <c r="K621" s="36"/>
      <c r="L621" s="36"/>
      <c r="M621" s="196"/>
      <c r="N621" s="196"/>
      <c r="O621" s="32"/>
      <c r="P621" s="32"/>
      <c r="Q621" s="32"/>
      <c r="R621" s="32"/>
      <c r="S621" s="32"/>
      <c r="T621" s="32"/>
      <c r="U621" s="32"/>
      <c r="V621" s="32"/>
      <c r="W621" s="32"/>
      <c r="X621" s="38" t="s">
        <v>1107</v>
      </c>
      <c r="Y621" s="192" t="s">
        <v>3607</v>
      </c>
      <c r="Z621" s="42"/>
      <c r="AA621" s="42"/>
      <c r="AB621" s="192" t="s">
        <v>1106</v>
      </c>
      <c r="AC621" s="42"/>
      <c r="AD621" s="42"/>
      <c r="AE621" s="42"/>
      <c r="AF621" s="36"/>
      <c r="AG621" s="36"/>
      <c r="AH621" s="36"/>
      <c r="AI621" s="36"/>
      <c r="AJ621" s="36"/>
      <c r="AK621" s="36"/>
      <c r="AL621" s="36"/>
      <c r="AM621" s="36"/>
      <c r="AN621" s="36"/>
      <c r="AO621" s="36"/>
      <c r="AP621" s="36"/>
      <c r="AQ621" s="36"/>
      <c r="AR621" s="36"/>
      <c r="AS621" s="36"/>
      <c r="AT621" s="36"/>
      <c r="AU621" s="36"/>
      <c r="AV621" s="36"/>
      <c r="AW621" s="36"/>
      <c r="AX621" s="36"/>
      <c r="AY621" s="36"/>
      <c r="AZ621" s="36"/>
      <c r="BA621" s="36"/>
      <c r="BB621" s="36"/>
      <c r="BC621" s="36"/>
      <c r="BD621" s="36"/>
      <c r="BE621" s="36"/>
      <c r="BF621" s="36"/>
      <c r="BG621" s="36"/>
      <c r="BH621" s="36"/>
      <c r="BI621" s="36"/>
      <c r="BJ621" s="36"/>
      <c r="BK621" s="36"/>
      <c r="BL621" s="36"/>
      <c r="BM621" s="36"/>
      <c r="BN621" s="36"/>
      <c r="BO621" s="36"/>
      <c r="BP621" s="36"/>
      <c r="BQ621" s="36"/>
      <c r="BR621" s="36"/>
      <c r="BS621" s="36"/>
    </row>
    <row r="622" spans="1:71" s="12" customFormat="1" ht="12.75">
      <c r="A622" s="1"/>
      <c r="C622" s="13"/>
      <c r="D622" s="13"/>
      <c r="E622" s="13"/>
      <c r="F622" s="13"/>
      <c r="G622" s="14"/>
      <c r="H622" s="6"/>
      <c r="I622" s="36"/>
      <c r="J622" s="36"/>
      <c r="K622" s="36"/>
      <c r="L622" s="36"/>
      <c r="M622" s="196"/>
      <c r="N622" s="196"/>
      <c r="O622" s="32"/>
      <c r="P622" s="32"/>
      <c r="Q622" s="32"/>
      <c r="R622" s="32"/>
      <c r="S622" s="32"/>
      <c r="T622" s="32"/>
      <c r="U622" s="32"/>
      <c r="V622" s="32"/>
      <c r="W622" s="32"/>
      <c r="X622" s="38" t="s">
        <v>611</v>
      </c>
      <c r="Y622" s="192" t="s">
        <v>612</v>
      </c>
      <c r="Z622" s="42"/>
      <c r="AA622" s="42"/>
      <c r="AB622" s="192" t="s">
        <v>610</v>
      </c>
      <c r="AC622" s="42"/>
      <c r="AD622" s="42"/>
      <c r="AE622" s="42"/>
      <c r="AF622" s="36"/>
      <c r="AG622" s="36"/>
      <c r="AH622" s="36"/>
      <c r="AI622" s="36"/>
      <c r="AJ622" s="36"/>
      <c r="AK622" s="36"/>
      <c r="AL622" s="36"/>
      <c r="AM622" s="36"/>
      <c r="AN622" s="36"/>
      <c r="AO622" s="36"/>
      <c r="AP622" s="36"/>
      <c r="AQ622" s="36"/>
      <c r="AR622" s="36"/>
      <c r="AS622" s="36"/>
      <c r="AT622" s="36"/>
      <c r="AU622" s="36"/>
      <c r="AV622" s="36"/>
      <c r="AW622" s="36"/>
      <c r="AX622" s="36"/>
      <c r="AY622" s="36"/>
      <c r="AZ622" s="36"/>
      <c r="BA622" s="36"/>
      <c r="BB622" s="36"/>
      <c r="BC622" s="36"/>
      <c r="BD622" s="36"/>
      <c r="BE622" s="36"/>
      <c r="BF622" s="36"/>
      <c r="BG622" s="36"/>
      <c r="BH622" s="36"/>
      <c r="BI622" s="36"/>
      <c r="BJ622" s="36"/>
      <c r="BK622" s="36"/>
      <c r="BL622" s="36"/>
      <c r="BM622" s="36"/>
      <c r="BN622" s="36"/>
      <c r="BO622" s="36"/>
      <c r="BP622" s="36"/>
      <c r="BQ622" s="36"/>
      <c r="BR622" s="36"/>
      <c r="BS622" s="36"/>
    </row>
    <row r="623" spans="1:71" s="12" customFormat="1" ht="12.75">
      <c r="A623" s="1"/>
      <c r="C623" s="13"/>
      <c r="D623" s="13"/>
      <c r="E623" s="13"/>
      <c r="F623" s="13"/>
      <c r="G623" s="14"/>
      <c r="H623" s="6"/>
      <c r="I623" s="36"/>
      <c r="J623" s="36"/>
      <c r="K623" s="36"/>
      <c r="L623" s="36"/>
      <c r="M623" s="196"/>
      <c r="N623" s="196"/>
      <c r="O623" s="32"/>
      <c r="P623" s="32"/>
      <c r="Q623" s="32"/>
      <c r="R623" s="32"/>
      <c r="S623" s="32"/>
      <c r="T623" s="32"/>
      <c r="U623" s="32"/>
      <c r="V623" s="32"/>
      <c r="W623" s="32"/>
      <c r="X623" s="38" t="s">
        <v>614</v>
      </c>
      <c r="Y623" s="192" t="s">
        <v>615</v>
      </c>
      <c r="Z623" s="42"/>
      <c r="AA623" s="42"/>
      <c r="AB623" s="192" t="s">
        <v>613</v>
      </c>
      <c r="AC623" s="42"/>
      <c r="AD623" s="42"/>
      <c r="AE623" s="42"/>
      <c r="AF623" s="36"/>
      <c r="AG623" s="36"/>
      <c r="AH623" s="36"/>
      <c r="AI623" s="36"/>
      <c r="AJ623" s="36"/>
      <c r="AK623" s="36"/>
      <c r="AL623" s="36"/>
      <c r="AM623" s="36"/>
      <c r="AN623" s="36"/>
      <c r="AO623" s="36"/>
      <c r="AP623" s="36"/>
      <c r="AQ623" s="36"/>
      <c r="AR623" s="36"/>
      <c r="AS623" s="36"/>
      <c r="AT623" s="36"/>
      <c r="AU623" s="36"/>
      <c r="AV623" s="36"/>
      <c r="AW623" s="36"/>
      <c r="AX623" s="36"/>
      <c r="AY623" s="36"/>
      <c r="AZ623" s="36"/>
      <c r="BA623" s="36"/>
      <c r="BB623" s="36"/>
      <c r="BC623" s="36"/>
      <c r="BD623" s="36"/>
      <c r="BE623" s="36"/>
      <c r="BF623" s="36"/>
      <c r="BG623" s="36"/>
      <c r="BH623" s="36"/>
      <c r="BI623" s="36"/>
      <c r="BJ623" s="36"/>
      <c r="BK623" s="36"/>
      <c r="BL623" s="36"/>
      <c r="BM623" s="36"/>
      <c r="BN623" s="36"/>
      <c r="BO623" s="36"/>
      <c r="BP623" s="36"/>
      <c r="BQ623" s="36"/>
      <c r="BR623" s="36"/>
      <c r="BS623" s="36"/>
    </row>
    <row r="624" spans="1:71" s="12" customFormat="1" ht="12.75">
      <c r="A624" s="1"/>
      <c r="C624" s="13"/>
      <c r="D624" s="13"/>
      <c r="E624" s="13"/>
      <c r="F624" s="13"/>
      <c r="G624" s="14"/>
      <c r="H624" s="6"/>
      <c r="I624" s="36"/>
      <c r="J624" s="36"/>
      <c r="K624" s="36"/>
      <c r="L624" s="36"/>
      <c r="M624" s="196"/>
      <c r="N624" s="196"/>
      <c r="O624" s="32"/>
      <c r="P624" s="32"/>
      <c r="Q624" s="32"/>
      <c r="R624" s="32"/>
      <c r="S624" s="32"/>
      <c r="T624" s="32"/>
      <c r="U624" s="32"/>
      <c r="V624" s="32"/>
      <c r="W624" s="32"/>
      <c r="X624" s="38" t="s">
        <v>617</v>
      </c>
      <c r="Y624" s="192" t="s">
        <v>618</v>
      </c>
      <c r="Z624" s="42"/>
      <c r="AA624" s="42"/>
      <c r="AB624" s="192" t="s">
        <v>616</v>
      </c>
      <c r="AC624" s="42"/>
      <c r="AD624" s="42"/>
      <c r="AE624" s="42"/>
      <c r="AF624" s="36"/>
      <c r="AG624" s="36"/>
      <c r="AH624" s="36"/>
      <c r="AI624" s="36"/>
      <c r="AJ624" s="36"/>
      <c r="AK624" s="36"/>
      <c r="AL624" s="36"/>
      <c r="AM624" s="36"/>
      <c r="AN624" s="36"/>
      <c r="AO624" s="36"/>
      <c r="AP624" s="36"/>
      <c r="AQ624" s="36"/>
      <c r="AR624" s="36"/>
      <c r="AS624" s="36"/>
      <c r="AT624" s="36"/>
      <c r="AU624" s="36"/>
      <c r="AV624" s="36"/>
      <c r="AW624" s="36"/>
      <c r="AX624" s="36"/>
      <c r="AY624" s="36"/>
      <c r="AZ624" s="36"/>
      <c r="BA624" s="36"/>
      <c r="BB624" s="36"/>
      <c r="BC624" s="36"/>
      <c r="BD624" s="36"/>
      <c r="BE624" s="36"/>
      <c r="BF624" s="36"/>
      <c r="BG624" s="36"/>
      <c r="BH624" s="36"/>
      <c r="BI624" s="36"/>
      <c r="BJ624" s="36"/>
      <c r="BK624" s="36"/>
      <c r="BL624" s="36"/>
      <c r="BM624" s="36"/>
      <c r="BN624" s="36"/>
      <c r="BO624" s="36"/>
      <c r="BP624" s="36"/>
      <c r="BQ624" s="36"/>
      <c r="BR624" s="36"/>
      <c r="BS624" s="36"/>
    </row>
    <row r="625" spans="1:71" s="12" customFormat="1" ht="12.75">
      <c r="A625" s="1"/>
      <c r="C625" s="13"/>
      <c r="D625" s="13"/>
      <c r="E625" s="13"/>
      <c r="F625" s="13"/>
      <c r="G625" s="14"/>
      <c r="H625" s="6"/>
      <c r="I625" s="36"/>
      <c r="J625" s="36"/>
      <c r="K625" s="36"/>
      <c r="L625" s="36"/>
      <c r="M625" s="196"/>
      <c r="N625" s="196"/>
      <c r="O625" s="32"/>
      <c r="P625" s="32"/>
      <c r="Q625" s="32"/>
      <c r="R625" s="32"/>
      <c r="S625" s="32"/>
      <c r="T625" s="32"/>
      <c r="U625" s="32"/>
      <c r="V625" s="32"/>
      <c r="W625" s="32"/>
      <c r="X625" s="38" t="s">
        <v>620</v>
      </c>
      <c r="Y625" s="192" t="s">
        <v>621</v>
      </c>
      <c r="Z625" s="42"/>
      <c r="AA625" s="42"/>
      <c r="AB625" s="192" t="s">
        <v>619</v>
      </c>
      <c r="AC625" s="42"/>
      <c r="AD625" s="42"/>
      <c r="AE625" s="42"/>
      <c r="AF625" s="36"/>
      <c r="AG625" s="36"/>
      <c r="AH625" s="36"/>
      <c r="AI625" s="36"/>
      <c r="AJ625" s="36"/>
      <c r="AK625" s="36"/>
      <c r="AL625" s="36"/>
      <c r="AM625" s="36"/>
      <c r="AN625" s="36"/>
      <c r="AO625" s="36"/>
      <c r="AP625" s="36"/>
      <c r="AQ625" s="36"/>
      <c r="AR625" s="36"/>
      <c r="AS625" s="36"/>
      <c r="AT625" s="36"/>
      <c r="AU625" s="36"/>
      <c r="AV625" s="36"/>
      <c r="AW625" s="36"/>
      <c r="AX625" s="36"/>
      <c r="AY625" s="36"/>
      <c r="AZ625" s="36"/>
      <c r="BA625" s="36"/>
      <c r="BB625" s="36"/>
      <c r="BC625" s="36"/>
      <c r="BD625" s="36"/>
      <c r="BE625" s="36"/>
      <c r="BF625" s="36"/>
      <c r="BG625" s="36"/>
      <c r="BH625" s="36"/>
      <c r="BI625" s="36"/>
      <c r="BJ625" s="36"/>
      <c r="BK625" s="36"/>
      <c r="BL625" s="36"/>
      <c r="BM625" s="36"/>
      <c r="BN625" s="36"/>
      <c r="BO625" s="36"/>
      <c r="BP625" s="36"/>
      <c r="BQ625" s="36"/>
      <c r="BR625" s="36"/>
      <c r="BS625" s="36"/>
    </row>
    <row r="626" spans="1:71" s="12" customFormat="1" ht="12.75">
      <c r="A626" s="1"/>
      <c r="C626" s="13"/>
      <c r="D626" s="13"/>
      <c r="E626" s="13"/>
      <c r="F626" s="13"/>
      <c r="G626" s="14"/>
      <c r="H626" s="6"/>
      <c r="I626" s="36"/>
      <c r="J626" s="36"/>
      <c r="K626" s="36"/>
      <c r="L626" s="36"/>
      <c r="M626" s="196"/>
      <c r="N626" s="196"/>
      <c r="O626" s="32"/>
      <c r="P626" s="32"/>
      <c r="Q626" s="32"/>
      <c r="R626" s="32"/>
      <c r="S626" s="32"/>
      <c r="T626" s="32"/>
      <c r="U626" s="32"/>
      <c r="V626" s="32"/>
      <c r="W626" s="32"/>
      <c r="X626" s="38" t="s">
        <v>33</v>
      </c>
      <c r="Y626" s="192" t="s">
        <v>502</v>
      </c>
      <c r="Z626" s="42"/>
      <c r="AA626" s="42"/>
      <c r="AB626" s="192" t="s">
        <v>528</v>
      </c>
      <c r="AC626" s="42"/>
      <c r="AD626" s="42"/>
      <c r="AE626" s="42"/>
      <c r="AF626" s="36"/>
      <c r="AG626" s="36"/>
      <c r="AH626" s="36"/>
      <c r="AI626" s="36"/>
      <c r="AJ626" s="36"/>
      <c r="AK626" s="36"/>
      <c r="AL626" s="36"/>
      <c r="AM626" s="36"/>
      <c r="AN626" s="36"/>
      <c r="AO626" s="36"/>
      <c r="AP626" s="36"/>
      <c r="AQ626" s="36"/>
      <c r="AR626" s="36"/>
      <c r="AS626" s="36"/>
      <c r="AT626" s="36"/>
      <c r="AU626" s="36"/>
      <c r="AV626" s="36"/>
      <c r="AW626" s="36"/>
      <c r="AX626" s="36"/>
      <c r="AY626" s="36"/>
      <c r="AZ626" s="36"/>
      <c r="BA626" s="36"/>
      <c r="BB626" s="36"/>
      <c r="BC626" s="36"/>
      <c r="BD626" s="36"/>
      <c r="BE626" s="36"/>
      <c r="BF626" s="36"/>
      <c r="BG626" s="36"/>
      <c r="BH626" s="36"/>
      <c r="BI626" s="36"/>
      <c r="BJ626" s="36"/>
      <c r="BK626" s="36"/>
      <c r="BL626" s="36"/>
      <c r="BM626" s="36"/>
      <c r="BN626" s="36"/>
      <c r="BO626" s="36"/>
      <c r="BP626" s="36"/>
      <c r="BQ626" s="36"/>
      <c r="BR626" s="36"/>
      <c r="BS626" s="36"/>
    </row>
    <row r="627" spans="1:71" s="12" customFormat="1" ht="12.75">
      <c r="A627" s="1"/>
      <c r="C627" s="13"/>
      <c r="D627" s="13"/>
      <c r="E627" s="13"/>
      <c r="F627" s="13"/>
      <c r="G627" s="14"/>
      <c r="H627" s="6"/>
      <c r="I627" s="36"/>
      <c r="J627" s="36"/>
      <c r="K627" s="36"/>
      <c r="L627" s="36"/>
      <c r="M627" s="196"/>
      <c r="N627" s="196"/>
      <c r="O627" s="32"/>
      <c r="P627" s="32"/>
      <c r="Q627" s="32"/>
      <c r="R627" s="32"/>
      <c r="S627" s="32"/>
      <c r="T627" s="32"/>
      <c r="U627" s="32"/>
      <c r="V627" s="32"/>
      <c r="W627" s="32"/>
      <c r="X627" s="38" t="s">
        <v>504</v>
      </c>
      <c r="Y627" s="192" t="s">
        <v>505</v>
      </c>
      <c r="Z627" s="42"/>
      <c r="AA627" s="42"/>
      <c r="AB627" s="192" t="s">
        <v>503</v>
      </c>
      <c r="AC627" s="42"/>
      <c r="AD627" s="42"/>
      <c r="AE627" s="42"/>
      <c r="AF627" s="36"/>
      <c r="AG627" s="36"/>
      <c r="AH627" s="36"/>
      <c r="AI627" s="36"/>
      <c r="AJ627" s="36"/>
      <c r="AK627" s="36"/>
      <c r="AL627" s="36"/>
      <c r="AM627" s="36"/>
      <c r="AN627" s="36"/>
      <c r="AO627" s="36"/>
      <c r="AP627" s="36"/>
      <c r="AQ627" s="36"/>
      <c r="AR627" s="36"/>
      <c r="AS627" s="36"/>
      <c r="AT627" s="36"/>
      <c r="AU627" s="36"/>
      <c r="AV627" s="36"/>
      <c r="AW627" s="36"/>
      <c r="AX627" s="36"/>
      <c r="AY627" s="36"/>
      <c r="AZ627" s="36"/>
      <c r="BA627" s="36"/>
      <c r="BB627" s="36"/>
      <c r="BC627" s="36"/>
      <c r="BD627" s="36"/>
      <c r="BE627" s="36"/>
      <c r="BF627" s="36"/>
      <c r="BG627" s="36"/>
      <c r="BH627" s="36"/>
      <c r="BI627" s="36"/>
      <c r="BJ627" s="36"/>
      <c r="BK627" s="36"/>
      <c r="BL627" s="36"/>
      <c r="BM627" s="36"/>
      <c r="BN627" s="36"/>
      <c r="BO627" s="36"/>
      <c r="BP627" s="36"/>
      <c r="BQ627" s="36"/>
      <c r="BR627" s="36"/>
      <c r="BS627" s="36"/>
    </row>
    <row r="628" spans="1:71" s="12" customFormat="1" ht="12.75">
      <c r="A628" s="1"/>
      <c r="C628" s="13"/>
      <c r="D628" s="13"/>
      <c r="E628" s="13"/>
      <c r="F628" s="13"/>
      <c r="G628" s="14"/>
      <c r="H628" s="6"/>
      <c r="I628" s="36"/>
      <c r="J628" s="36"/>
      <c r="K628" s="36"/>
      <c r="L628" s="36"/>
      <c r="M628" s="196"/>
      <c r="N628" s="196"/>
      <c r="O628" s="32"/>
      <c r="P628" s="32"/>
      <c r="Q628" s="32"/>
      <c r="R628" s="32"/>
      <c r="S628" s="32"/>
      <c r="T628" s="32"/>
      <c r="U628" s="32"/>
      <c r="V628" s="32"/>
      <c r="W628" s="32"/>
      <c r="X628" s="38" t="s">
        <v>507</v>
      </c>
      <c r="Y628" s="192" t="s">
        <v>508</v>
      </c>
      <c r="Z628" s="42"/>
      <c r="AA628" s="42"/>
      <c r="AB628" s="192" t="s">
        <v>506</v>
      </c>
      <c r="AC628" s="42"/>
      <c r="AD628" s="42"/>
      <c r="AE628" s="42"/>
      <c r="AF628" s="36"/>
      <c r="AG628" s="36"/>
      <c r="AH628" s="36"/>
      <c r="AI628" s="36"/>
      <c r="AJ628" s="36"/>
      <c r="AK628" s="36"/>
      <c r="AL628" s="36"/>
      <c r="AM628" s="36"/>
      <c r="AN628" s="36"/>
      <c r="AO628" s="36"/>
      <c r="AP628" s="36"/>
      <c r="AQ628" s="36"/>
      <c r="AR628" s="36"/>
      <c r="AS628" s="36"/>
      <c r="AT628" s="36"/>
      <c r="AU628" s="36"/>
      <c r="AV628" s="36"/>
      <c r="AW628" s="36"/>
      <c r="AX628" s="36"/>
      <c r="AY628" s="36"/>
      <c r="AZ628" s="36"/>
      <c r="BA628" s="36"/>
      <c r="BB628" s="36"/>
      <c r="BC628" s="36"/>
      <c r="BD628" s="36"/>
      <c r="BE628" s="36"/>
      <c r="BF628" s="36"/>
      <c r="BG628" s="36"/>
      <c r="BH628" s="36"/>
      <c r="BI628" s="36"/>
      <c r="BJ628" s="36"/>
      <c r="BK628" s="36"/>
      <c r="BL628" s="36"/>
      <c r="BM628" s="36"/>
      <c r="BN628" s="36"/>
      <c r="BO628" s="36"/>
      <c r="BP628" s="36"/>
      <c r="BQ628" s="36"/>
      <c r="BR628" s="36"/>
      <c r="BS628" s="36"/>
    </row>
    <row r="629" spans="1:71" s="12" customFormat="1" ht="12.75">
      <c r="A629" s="1"/>
      <c r="C629" s="13"/>
      <c r="D629" s="13"/>
      <c r="E629" s="13"/>
      <c r="F629" s="13"/>
      <c r="G629" s="14"/>
      <c r="H629" s="6"/>
      <c r="I629" s="36"/>
      <c r="J629" s="36"/>
      <c r="K629" s="36"/>
      <c r="L629" s="36"/>
      <c r="M629" s="196"/>
      <c r="N629" s="196"/>
      <c r="O629" s="32"/>
      <c r="P629" s="32"/>
      <c r="Q629" s="32"/>
      <c r="R629" s="32"/>
      <c r="S629" s="32"/>
      <c r="T629" s="32"/>
      <c r="U629" s="32"/>
      <c r="V629" s="32"/>
      <c r="W629" s="32"/>
      <c r="X629" s="38" t="s">
        <v>510</v>
      </c>
      <c r="Y629" s="192" t="s">
        <v>511</v>
      </c>
      <c r="Z629" s="42"/>
      <c r="AA629" s="42"/>
      <c r="AB629" s="192" t="s">
        <v>509</v>
      </c>
      <c r="AC629" s="42"/>
      <c r="AD629" s="42"/>
      <c r="AE629" s="42"/>
      <c r="AF629" s="36"/>
      <c r="AG629" s="36"/>
      <c r="AH629" s="36"/>
      <c r="AI629" s="36"/>
      <c r="AJ629" s="36"/>
      <c r="AK629" s="36"/>
      <c r="AL629" s="36"/>
      <c r="AM629" s="36"/>
      <c r="AN629" s="36"/>
      <c r="AO629" s="36"/>
      <c r="AP629" s="36"/>
      <c r="AQ629" s="36"/>
      <c r="AR629" s="36"/>
      <c r="AS629" s="36"/>
      <c r="AT629" s="36"/>
      <c r="AU629" s="36"/>
      <c r="AV629" s="36"/>
      <c r="AW629" s="36"/>
      <c r="AX629" s="36"/>
      <c r="AY629" s="36"/>
      <c r="AZ629" s="36"/>
      <c r="BA629" s="36"/>
      <c r="BB629" s="36"/>
      <c r="BC629" s="36"/>
      <c r="BD629" s="36"/>
      <c r="BE629" s="36"/>
      <c r="BF629" s="36"/>
      <c r="BG629" s="36"/>
      <c r="BH629" s="36"/>
      <c r="BI629" s="36"/>
      <c r="BJ629" s="36"/>
      <c r="BK629" s="36"/>
      <c r="BL629" s="36"/>
      <c r="BM629" s="36"/>
      <c r="BN629" s="36"/>
      <c r="BO629" s="36"/>
      <c r="BP629" s="36"/>
      <c r="BQ629" s="36"/>
      <c r="BR629" s="36"/>
      <c r="BS629" s="36"/>
    </row>
    <row r="630" spans="1:71" s="12" customFormat="1" ht="12.75">
      <c r="A630" s="1"/>
      <c r="C630" s="13"/>
      <c r="D630" s="13"/>
      <c r="E630" s="13"/>
      <c r="F630" s="13"/>
      <c r="G630" s="14"/>
      <c r="H630" s="6"/>
      <c r="I630" s="36"/>
      <c r="J630" s="36"/>
      <c r="K630" s="36"/>
      <c r="L630" s="36"/>
      <c r="M630" s="196"/>
      <c r="N630" s="196"/>
      <c r="O630" s="32"/>
      <c r="P630" s="32"/>
      <c r="Q630" s="32"/>
      <c r="R630" s="32"/>
      <c r="S630" s="32"/>
      <c r="T630" s="32"/>
      <c r="U630" s="32"/>
      <c r="V630" s="32"/>
      <c r="W630" s="32"/>
      <c r="X630" s="38" t="s">
        <v>513</v>
      </c>
      <c r="Y630" s="192" t="s">
        <v>514</v>
      </c>
      <c r="Z630" s="42"/>
      <c r="AA630" s="42"/>
      <c r="AB630" s="192" t="s">
        <v>512</v>
      </c>
      <c r="AC630" s="42"/>
      <c r="AD630" s="42"/>
      <c r="AE630" s="42"/>
      <c r="AF630" s="36"/>
      <c r="AG630" s="36"/>
      <c r="AH630" s="36"/>
      <c r="AI630" s="36"/>
      <c r="AJ630" s="36"/>
      <c r="AK630" s="36"/>
      <c r="AL630" s="36"/>
      <c r="AM630" s="36"/>
      <c r="AN630" s="36"/>
      <c r="AO630" s="36"/>
      <c r="AP630" s="36"/>
      <c r="AQ630" s="36"/>
      <c r="AR630" s="36"/>
      <c r="AS630" s="36"/>
      <c r="AT630" s="36"/>
      <c r="AU630" s="36"/>
      <c r="AV630" s="36"/>
      <c r="AW630" s="36"/>
      <c r="AX630" s="36"/>
      <c r="AY630" s="36"/>
      <c r="AZ630" s="36"/>
      <c r="BA630" s="36"/>
      <c r="BB630" s="36"/>
      <c r="BC630" s="36"/>
      <c r="BD630" s="36"/>
      <c r="BE630" s="36"/>
      <c r="BF630" s="36"/>
      <c r="BG630" s="36"/>
      <c r="BH630" s="36"/>
      <c r="BI630" s="36"/>
      <c r="BJ630" s="36"/>
      <c r="BK630" s="36"/>
      <c r="BL630" s="36"/>
      <c r="BM630" s="36"/>
      <c r="BN630" s="36"/>
      <c r="BO630" s="36"/>
      <c r="BP630" s="36"/>
      <c r="BQ630" s="36"/>
      <c r="BR630" s="36"/>
      <c r="BS630" s="36"/>
    </row>
    <row r="631" spans="1:71" s="12" customFormat="1" ht="12.75">
      <c r="A631" s="1"/>
      <c r="C631" s="13"/>
      <c r="D631" s="13"/>
      <c r="E631" s="13"/>
      <c r="F631" s="13"/>
      <c r="G631" s="14"/>
      <c r="H631" s="6"/>
      <c r="I631" s="36"/>
      <c r="J631" s="36"/>
      <c r="K631" s="36"/>
      <c r="L631" s="36"/>
      <c r="M631" s="196"/>
      <c r="N631" s="196"/>
      <c r="O631" s="32"/>
      <c r="P631" s="32"/>
      <c r="Q631" s="32"/>
      <c r="R631" s="32"/>
      <c r="S631" s="32"/>
      <c r="T631" s="32"/>
      <c r="U631" s="32"/>
      <c r="V631" s="32"/>
      <c r="W631" s="32"/>
      <c r="X631" s="38" t="s">
        <v>638</v>
      </c>
      <c r="Y631" s="192" t="s">
        <v>639</v>
      </c>
      <c r="Z631" s="42"/>
      <c r="AA631" s="42"/>
      <c r="AB631" s="192" t="s">
        <v>637</v>
      </c>
      <c r="AC631" s="42"/>
      <c r="AD631" s="42"/>
      <c r="AE631" s="42"/>
      <c r="AF631" s="36"/>
      <c r="AG631" s="36"/>
      <c r="AH631" s="36"/>
      <c r="AI631" s="36"/>
      <c r="AJ631" s="36"/>
      <c r="AK631" s="36"/>
      <c r="AL631" s="36"/>
      <c r="AM631" s="36"/>
      <c r="AN631" s="36"/>
      <c r="AO631" s="36"/>
      <c r="AP631" s="36"/>
      <c r="AQ631" s="36"/>
      <c r="AR631" s="36"/>
      <c r="AS631" s="36"/>
      <c r="AT631" s="36"/>
      <c r="AU631" s="36"/>
      <c r="AV631" s="36"/>
      <c r="AW631" s="36"/>
      <c r="AX631" s="36"/>
      <c r="AY631" s="36"/>
      <c r="AZ631" s="36"/>
      <c r="BA631" s="36"/>
      <c r="BB631" s="36"/>
      <c r="BC631" s="36"/>
      <c r="BD631" s="36"/>
      <c r="BE631" s="36"/>
      <c r="BF631" s="36"/>
      <c r="BG631" s="36"/>
      <c r="BH631" s="36"/>
      <c r="BI631" s="36"/>
      <c r="BJ631" s="36"/>
      <c r="BK631" s="36"/>
      <c r="BL631" s="36"/>
      <c r="BM631" s="36"/>
      <c r="BN631" s="36"/>
      <c r="BO631" s="36"/>
      <c r="BP631" s="36"/>
      <c r="BQ631" s="36"/>
      <c r="BR631" s="36"/>
      <c r="BS631" s="36"/>
    </row>
    <row r="632" spans="1:71" s="12" customFormat="1" ht="12.75">
      <c r="A632" s="1"/>
      <c r="C632" s="13"/>
      <c r="D632" s="13"/>
      <c r="E632" s="13"/>
      <c r="F632" s="13"/>
      <c r="G632" s="14"/>
      <c r="H632" s="6"/>
      <c r="I632" s="36"/>
      <c r="J632" s="36"/>
      <c r="K632" s="36"/>
      <c r="L632" s="36"/>
      <c r="M632" s="196"/>
      <c r="N632" s="196"/>
      <c r="O632" s="32"/>
      <c r="P632" s="32"/>
      <c r="Q632" s="32"/>
      <c r="R632" s="32"/>
      <c r="S632" s="32"/>
      <c r="T632" s="32"/>
      <c r="U632" s="32"/>
      <c r="V632" s="32"/>
      <c r="W632" s="32"/>
      <c r="X632" s="38" t="s">
        <v>638</v>
      </c>
      <c r="Y632" s="192" t="s">
        <v>2942</v>
      </c>
      <c r="Z632" s="42"/>
      <c r="AA632" s="42"/>
      <c r="AB632" s="192" t="s">
        <v>640</v>
      </c>
      <c r="AC632" s="42"/>
      <c r="AD632" s="42"/>
      <c r="AE632" s="42"/>
      <c r="AF632" s="36"/>
      <c r="AG632" s="36"/>
      <c r="AH632" s="36"/>
      <c r="AI632" s="36"/>
      <c r="AJ632" s="36"/>
      <c r="AK632" s="36"/>
      <c r="AL632" s="36"/>
      <c r="AM632" s="36"/>
      <c r="AN632" s="36"/>
      <c r="AO632" s="36"/>
      <c r="AP632" s="36"/>
      <c r="AQ632" s="36"/>
      <c r="AR632" s="36"/>
      <c r="AS632" s="36"/>
      <c r="AT632" s="36"/>
      <c r="AU632" s="36"/>
      <c r="AV632" s="36"/>
      <c r="AW632" s="36"/>
      <c r="AX632" s="36"/>
      <c r="AY632" s="36"/>
      <c r="AZ632" s="36"/>
      <c r="BA632" s="36"/>
      <c r="BB632" s="36"/>
      <c r="BC632" s="36"/>
      <c r="BD632" s="36"/>
      <c r="BE632" s="36"/>
      <c r="BF632" s="36"/>
      <c r="BG632" s="36"/>
      <c r="BH632" s="36"/>
      <c r="BI632" s="36"/>
      <c r="BJ632" s="36"/>
      <c r="BK632" s="36"/>
      <c r="BL632" s="36"/>
      <c r="BM632" s="36"/>
      <c r="BN632" s="36"/>
      <c r="BO632" s="36"/>
      <c r="BP632" s="36"/>
      <c r="BQ632" s="36"/>
      <c r="BR632" s="36"/>
      <c r="BS632" s="36"/>
    </row>
    <row r="633" spans="1:71" s="12" customFormat="1" ht="12.75">
      <c r="A633" s="1"/>
      <c r="C633" s="13"/>
      <c r="D633" s="13"/>
      <c r="E633" s="13"/>
      <c r="F633" s="13"/>
      <c r="G633" s="14"/>
      <c r="H633" s="6"/>
      <c r="I633" s="36"/>
      <c r="J633" s="36"/>
      <c r="K633" s="36"/>
      <c r="L633" s="36"/>
      <c r="M633" s="196"/>
      <c r="N633" s="196"/>
      <c r="O633" s="32"/>
      <c r="P633" s="32"/>
      <c r="Q633" s="32"/>
      <c r="R633" s="32"/>
      <c r="S633" s="32"/>
      <c r="T633" s="32"/>
      <c r="U633" s="32"/>
      <c r="V633" s="32"/>
      <c r="W633" s="32"/>
      <c r="X633" s="38" t="s">
        <v>2944</v>
      </c>
      <c r="Y633" s="192" t="s">
        <v>2945</v>
      </c>
      <c r="Z633" s="42"/>
      <c r="AA633" s="42"/>
      <c r="AB633" s="192" t="s">
        <v>2943</v>
      </c>
      <c r="AC633" s="42"/>
      <c r="AD633" s="42"/>
      <c r="AE633" s="42"/>
      <c r="AF633" s="36"/>
      <c r="AG633" s="36"/>
      <c r="AH633" s="36"/>
      <c r="AI633" s="36"/>
      <c r="AJ633" s="36"/>
      <c r="AK633" s="36"/>
      <c r="AL633" s="36"/>
      <c r="AM633" s="36"/>
      <c r="AN633" s="36"/>
      <c r="AO633" s="36"/>
      <c r="AP633" s="36"/>
      <c r="AQ633" s="36"/>
      <c r="AR633" s="36"/>
      <c r="AS633" s="36"/>
      <c r="AT633" s="36"/>
      <c r="AU633" s="36"/>
      <c r="AV633" s="36"/>
      <c r="AW633" s="36"/>
      <c r="AX633" s="36"/>
      <c r="AY633" s="36"/>
      <c r="AZ633" s="36"/>
      <c r="BA633" s="36"/>
      <c r="BB633" s="36"/>
      <c r="BC633" s="36"/>
      <c r="BD633" s="36"/>
      <c r="BE633" s="36"/>
      <c r="BF633" s="36"/>
      <c r="BG633" s="36"/>
      <c r="BH633" s="36"/>
      <c r="BI633" s="36"/>
      <c r="BJ633" s="36"/>
      <c r="BK633" s="36"/>
      <c r="BL633" s="36"/>
      <c r="BM633" s="36"/>
      <c r="BN633" s="36"/>
      <c r="BO633" s="36"/>
      <c r="BP633" s="36"/>
      <c r="BQ633" s="36"/>
      <c r="BR633" s="36"/>
      <c r="BS633" s="36"/>
    </row>
    <row r="634" spans="1:71" s="12" customFormat="1" ht="12.75">
      <c r="A634" s="1"/>
      <c r="C634" s="13"/>
      <c r="D634" s="13"/>
      <c r="E634" s="13"/>
      <c r="F634" s="13"/>
      <c r="G634" s="14"/>
      <c r="H634" s="6"/>
      <c r="I634" s="36"/>
      <c r="J634" s="36"/>
      <c r="K634" s="36"/>
      <c r="L634" s="36"/>
      <c r="M634" s="196"/>
      <c r="N634" s="196"/>
      <c r="O634" s="32"/>
      <c r="P634" s="32"/>
      <c r="Q634" s="32"/>
      <c r="R634" s="32"/>
      <c r="S634" s="32"/>
      <c r="T634" s="32"/>
      <c r="U634" s="32"/>
      <c r="V634" s="32"/>
      <c r="W634" s="32"/>
      <c r="X634" s="38" t="s">
        <v>1988</v>
      </c>
      <c r="Y634" s="192" t="s">
        <v>2225</v>
      </c>
      <c r="Z634" s="42"/>
      <c r="AA634" s="42"/>
      <c r="AB634" s="192" t="s">
        <v>2946</v>
      </c>
      <c r="AC634" s="42"/>
      <c r="AD634" s="42"/>
      <c r="AE634" s="42"/>
      <c r="AF634" s="36"/>
      <c r="AG634" s="36"/>
      <c r="AH634" s="36"/>
      <c r="AI634" s="36"/>
      <c r="AJ634" s="36"/>
      <c r="AK634" s="36"/>
      <c r="AL634" s="36"/>
      <c r="AM634" s="36"/>
      <c r="AN634" s="36"/>
      <c r="AO634" s="36"/>
      <c r="AP634" s="36"/>
      <c r="AQ634" s="36"/>
      <c r="AR634" s="36"/>
      <c r="AS634" s="36"/>
      <c r="AT634" s="36"/>
      <c r="AU634" s="36"/>
      <c r="AV634" s="36"/>
      <c r="AW634" s="36"/>
      <c r="AX634" s="36"/>
      <c r="AY634" s="36"/>
      <c r="AZ634" s="36"/>
      <c r="BA634" s="36"/>
      <c r="BB634" s="36"/>
      <c r="BC634" s="36"/>
      <c r="BD634" s="36"/>
      <c r="BE634" s="36"/>
      <c r="BF634" s="36"/>
      <c r="BG634" s="36"/>
      <c r="BH634" s="36"/>
      <c r="BI634" s="36"/>
      <c r="BJ634" s="36"/>
      <c r="BK634" s="36"/>
      <c r="BL634" s="36"/>
      <c r="BM634" s="36"/>
      <c r="BN634" s="36"/>
      <c r="BO634" s="36"/>
      <c r="BP634" s="36"/>
      <c r="BQ634" s="36"/>
      <c r="BR634" s="36"/>
      <c r="BS634" s="36"/>
    </row>
    <row r="635" spans="1:71" s="12" customFormat="1" ht="12.75">
      <c r="A635" s="1"/>
      <c r="C635" s="13"/>
      <c r="D635" s="13"/>
      <c r="E635" s="13"/>
      <c r="F635" s="13"/>
      <c r="G635" s="14"/>
      <c r="H635" s="6"/>
      <c r="I635" s="36"/>
      <c r="J635" s="36"/>
      <c r="K635" s="36"/>
      <c r="L635" s="36"/>
      <c r="M635" s="196"/>
      <c r="N635" s="196"/>
      <c r="O635" s="32"/>
      <c r="P635" s="32"/>
      <c r="Q635" s="32"/>
      <c r="R635" s="32"/>
      <c r="S635" s="32"/>
      <c r="T635" s="32"/>
      <c r="U635" s="32"/>
      <c r="V635" s="32"/>
      <c r="W635" s="32"/>
      <c r="X635" s="38" t="s">
        <v>1990</v>
      </c>
      <c r="Y635" s="192" t="s">
        <v>1991</v>
      </c>
      <c r="Z635" s="42"/>
      <c r="AA635" s="42"/>
      <c r="AB635" s="192" t="s">
        <v>1989</v>
      </c>
      <c r="AC635" s="42"/>
      <c r="AD635" s="42"/>
      <c r="AE635" s="42"/>
      <c r="AF635" s="36"/>
      <c r="AG635" s="36"/>
      <c r="AH635" s="36"/>
      <c r="AI635" s="36"/>
      <c r="AJ635" s="36"/>
      <c r="AK635" s="36"/>
      <c r="AL635" s="36"/>
      <c r="AM635" s="36"/>
      <c r="AN635" s="36"/>
      <c r="AO635" s="36"/>
      <c r="AP635" s="36"/>
      <c r="AQ635" s="36"/>
      <c r="AR635" s="36"/>
      <c r="AS635" s="36"/>
      <c r="AT635" s="36"/>
      <c r="AU635" s="36"/>
      <c r="AV635" s="36"/>
      <c r="AW635" s="36"/>
      <c r="AX635" s="36"/>
      <c r="AY635" s="36"/>
      <c r="AZ635" s="36"/>
      <c r="BA635" s="36"/>
      <c r="BB635" s="36"/>
      <c r="BC635" s="36"/>
      <c r="BD635" s="36"/>
      <c r="BE635" s="36"/>
      <c r="BF635" s="36"/>
      <c r="BG635" s="36"/>
      <c r="BH635" s="36"/>
      <c r="BI635" s="36"/>
      <c r="BJ635" s="36"/>
      <c r="BK635" s="36"/>
      <c r="BL635" s="36"/>
      <c r="BM635" s="36"/>
      <c r="BN635" s="36"/>
      <c r="BO635" s="36"/>
      <c r="BP635" s="36"/>
      <c r="BQ635" s="36"/>
      <c r="BR635" s="36"/>
      <c r="BS635" s="36"/>
    </row>
    <row r="636" spans="1:71" s="12" customFormat="1" ht="12.75">
      <c r="A636" s="1"/>
      <c r="C636" s="13"/>
      <c r="D636" s="13"/>
      <c r="E636" s="13"/>
      <c r="F636" s="13"/>
      <c r="G636" s="14"/>
      <c r="H636" s="6"/>
      <c r="I636" s="36"/>
      <c r="J636" s="36"/>
      <c r="K636" s="36"/>
      <c r="L636" s="36"/>
      <c r="M636" s="196"/>
      <c r="N636" s="196"/>
      <c r="O636" s="32"/>
      <c r="P636" s="32"/>
      <c r="Q636" s="32"/>
      <c r="R636" s="32"/>
      <c r="S636" s="32"/>
      <c r="T636" s="32"/>
      <c r="U636" s="32"/>
      <c r="V636" s="32"/>
      <c r="W636" s="32"/>
      <c r="X636" s="38" t="s">
        <v>1081</v>
      </c>
      <c r="Y636" s="192" t="s">
        <v>1082</v>
      </c>
      <c r="Z636" s="42"/>
      <c r="AA636" s="42"/>
      <c r="AB636" s="192" t="s">
        <v>1080</v>
      </c>
      <c r="AC636" s="42"/>
      <c r="AD636" s="42"/>
      <c r="AE636" s="42"/>
      <c r="AF636" s="36"/>
      <c r="AG636" s="36"/>
      <c r="AH636" s="36"/>
      <c r="AI636" s="36"/>
      <c r="AJ636" s="36"/>
      <c r="AK636" s="36"/>
      <c r="AL636" s="36"/>
      <c r="AM636" s="36"/>
      <c r="AN636" s="36"/>
      <c r="AO636" s="36"/>
      <c r="AP636" s="36"/>
      <c r="AQ636" s="36"/>
      <c r="AR636" s="36"/>
      <c r="AS636" s="36"/>
      <c r="AT636" s="36"/>
      <c r="AU636" s="36"/>
      <c r="AV636" s="36"/>
      <c r="AW636" s="36"/>
      <c r="AX636" s="36"/>
      <c r="AY636" s="36"/>
      <c r="AZ636" s="36"/>
      <c r="BA636" s="36"/>
      <c r="BB636" s="36"/>
      <c r="BC636" s="36"/>
      <c r="BD636" s="36"/>
      <c r="BE636" s="36"/>
      <c r="BF636" s="36"/>
      <c r="BG636" s="36"/>
      <c r="BH636" s="36"/>
      <c r="BI636" s="36"/>
      <c r="BJ636" s="36"/>
      <c r="BK636" s="36"/>
      <c r="BL636" s="36"/>
      <c r="BM636" s="36"/>
      <c r="BN636" s="36"/>
      <c r="BO636" s="36"/>
      <c r="BP636" s="36"/>
      <c r="BQ636" s="36"/>
      <c r="BR636" s="36"/>
      <c r="BS636" s="36"/>
    </row>
    <row r="637" spans="1:71" s="12" customFormat="1" ht="12.75">
      <c r="A637" s="1"/>
      <c r="C637" s="13"/>
      <c r="D637" s="13"/>
      <c r="E637" s="13"/>
      <c r="F637" s="13"/>
      <c r="G637" s="14"/>
      <c r="H637" s="6"/>
      <c r="I637" s="36"/>
      <c r="J637" s="36"/>
      <c r="K637" s="36"/>
      <c r="L637" s="36"/>
      <c r="M637" s="196"/>
      <c r="N637" s="196"/>
      <c r="O637" s="32"/>
      <c r="P637" s="32"/>
      <c r="Q637" s="32"/>
      <c r="R637" s="32"/>
      <c r="S637" s="32"/>
      <c r="T637" s="32"/>
      <c r="U637" s="32"/>
      <c r="V637" s="32"/>
      <c r="W637" s="32"/>
      <c r="X637" s="38" t="s">
        <v>1980</v>
      </c>
      <c r="Y637" s="192" t="s">
        <v>1981</v>
      </c>
      <c r="Z637" s="42"/>
      <c r="AA637" s="42"/>
      <c r="AB637" s="192" t="s">
        <v>1083</v>
      </c>
      <c r="AC637" s="42"/>
      <c r="AD637" s="42"/>
      <c r="AE637" s="42"/>
      <c r="AF637" s="36"/>
      <c r="AG637" s="36"/>
      <c r="AH637" s="36"/>
      <c r="AI637" s="36"/>
      <c r="AJ637" s="36"/>
      <c r="AK637" s="36"/>
      <c r="AL637" s="36"/>
      <c r="AM637" s="36"/>
      <c r="AN637" s="36"/>
      <c r="AO637" s="36"/>
      <c r="AP637" s="36"/>
      <c r="AQ637" s="36"/>
      <c r="AR637" s="36"/>
      <c r="AS637" s="36"/>
      <c r="AT637" s="36"/>
      <c r="AU637" s="36"/>
      <c r="AV637" s="36"/>
      <c r="AW637" s="36"/>
      <c r="AX637" s="36"/>
      <c r="AY637" s="36"/>
      <c r="AZ637" s="36"/>
      <c r="BA637" s="36"/>
      <c r="BB637" s="36"/>
      <c r="BC637" s="36"/>
      <c r="BD637" s="36"/>
      <c r="BE637" s="36"/>
      <c r="BF637" s="36"/>
      <c r="BG637" s="36"/>
      <c r="BH637" s="36"/>
      <c r="BI637" s="36"/>
      <c r="BJ637" s="36"/>
      <c r="BK637" s="36"/>
      <c r="BL637" s="36"/>
      <c r="BM637" s="36"/>
      <c r="BN637" s="36"/>
      <c r="BO637" s="36"/>
      <c r="BP637" s="36"/>
      <c r="BQ637" s="36"/>
      <c r="BR637" s="36"/>
      <c r="BS637" s="36"/>
    </row>
    <row r="638" spans="1:71" s="12" customFormat="1" ht="12.75">
      <c r="A638" s="1"/>
      <c r="C638" s="13"/>
      <c r="D638" s="13"/>
      <c r="E638" s="13"/>
      <c r="F638" s="13"/>
      <c r="G638" s="14"/>
      <c r="H638" s="6"/>
      <c r="I638" s="36"/>
      <c r="J638" s="36"/>
      <c r="K638" s="36"/>
      <c r="L638" s="36"/>
      <c r="M638" s="196"/>
      <c r="N638" s="196"/>
      <c r="O638" s="32"/>
      <c r="P638" s="32"/>
      <c r="Q638" s="32"/>
      <c r="R638" s="32"/>
      <c r="S638" s="32"/>
      <c r="T638" s="32"/>
      <c r="U638" s="32"/>
      <c r="V638" s="32"/>
      <c r="W638" s="32"/>
      <c r="X638" s="38" t="s">
        <v>1983</v>
      </c>
      <c r="Y638" s="192" t="s">
        <v>1984</v>
      </c>
      <c r="Z638" s="42"/>
      <c r="AA638" s="42"/>
      <c r="AB638" s="192" t="s">
        <v>1982</v>
      </c>
      <c r="AC638" s="42"/>
      <c r="AD638" s="42"/>
      <c r="AE638" s="42"/>
      <c r="AF638" s="36"/>
      <c r="AG638" s="36"/>
      <c r="AH638" s="36"/>
      <c r="AI638" s="36"/>
      <c r="AJ638" s="36"/>
      <c r="AK638" s="36"/>
      <c r="AL638" s="36"/>
      <c r="AM638" s="36"/>
      <c r="AN638" s="36"/>
      <c r="AO638" s="36"/>
      <c r="AP638" s="36"/>
      <c r="AQ638" s="36"/>
      <c r="AR638" s="36"/>
      <c r="AS638" s="36"/>
      <c r="AT638" s="36"/>
      <c r="AU638" s="36"/>
      <c r="AV638" s="36"/>
      <c r="AW638" s="36"/>
      <c r="AX638" s="36"/>
      <c r="AY638" s="36"/>
      <c r="AZ638" s="36"/>
      <c r="BA638" s="36"/>
      <c r="BB638" s="36"/>
      <c r="BC638" s="36"/>
      <c r="BD638" s="36"/>
      <c r="BE638" s="36"/>
      <c r="BF638" s="36"/>
      <c r="BG638" s="36"/>
      <c r="BH638" s="36"/>
      <c r="BI638" s="36"/>
      <c r="BJ638" s="36"/>
      <c r="BK638" s="36"/>
      <c r="BL638" s="36"/>
      <c r="BM638" s="36"/>
      <c r="BN638" s="36"/>
      <c r="BO638" s="36"/>
      <c r="BP638" s="36"/>
      <c r="BQ638" s="36"/>
      <c r="BR638" s="36"/>
      <c r="BS638" s="36"/>
    </row>
    <row r="639" spans="1:71" s="12" customFormat="1" ht="12.75">
      <c r="A639" s="1"/>
      <c r="C639" s="13"/>
      <c r="D639" s="13"/>
      <c r="E639" s="13"/>
      <c r="F639" s="13"/>
      <c r="G639" s="14"/>
      <c r="H639" s="6"/>
      <c r="I639" s="36"/>
      <c r="J639" s="36"/>
      <c r="K639" s="36"/>
      <c r="L639" s="36"/>
      <c r="M639" s="196"/>
      <c r="N639" s="196"/>
      <c r="O639" s="32"/>
      <c r="P639" s="32"/>
      <c r="Q639" s="32"/>
      <c r="R639" s="32"/>
      <c r="S639" s="32"/>
      <c r="T639" s="32"/>
      <c r="U639" s="32"/>
      <c r="V639" s="32"/>
      <c r="W639" s="32"/>
      <c r="X639" s="38" t="s">
        <v>1986</v>
      </c>
      <c r="Y639" s="192" t="s">
        <v>1987</v>
      </c>
      <c r="Z639" s="42"/>
      <c r="AA639" s="42"/>
      <c r="AB639" s="192" t="s">
        <v>1985</v>
      </c>
      <c r="AC639" s="42"/>
      <c r="AD639" s="42"/>
      <c r="AE639" s="42"/>
      <c r="AF639" s="36"/>
      <c r="AG639" s="36"/>
      <c r="AH639" s="36"/>
      <c r="AI639" s="36"/>
      <c r="AJ639" s="36"/>
      <c r="AK639" s="36"/>
      <c r="AL639" s="36"/>
      <c r="AM639" s="36"/>
      <c r="AN639" s="36"/>
      <c r="AO639" s="36"/>
      <c r="AP639" s="36"/>
      <c r="AQ639" s="36"/>
      <c r="AR639" s="36"/>
      <c r="AS639" s="36"/>
      <c r="AT639" s="36"/>
      <c r="AU639" s="36"/>
      <c r="AV639" s="36"/>
      <c r="AW639" s="36"/>
      <c r="AX639" s="36"/>
      <c r="AY639" s="36"/>
      <c r="AZ639" s="36"/>
      <c r="BA639" s="36"/>
      <c r="BB639" s="36"/>
      <c r="BC639" s="36"/>
      <c r="BD639" s="36"/>
      <c r="BE639" s="36"/>
      <c r="BF639" s="36"/>
      <c r="BG639" s="36"/>
      <c r="BH639" s="36"/>
      <c r="BI639" s="36"/>
      <c r="BJ639" s="36"/>
      <c r="BK639" s="36"/>
      <c r="BL639" s="36"/>
      <c r="BM639" s="36"/>
      <c r="BN639" s="36"/>
      <c r="BO639" s="36"/>
      <c r="BP639" s="36"/>
      <c r="BQ639" s="36"/>
      <c r="BR639" s="36"/>
      <c r="BS639" s="36"/>
    </row>
    <row r="640" spans="1:71" s="12" customFormat="1" ht="12.75">
      <c r="A640" s="1"/>
      <c r="C640" s="13"/>
      <c r="D640" s="13"/>
      <c r="E640" s="13"/>
      <c r="F640" s="13"/>
      <c r="G640" s="14"/>
      <c r="H640" s="6"/>
      <c r="I640" s="36"/>
      <c r="J640" s="36"/>
      <c r="K640" s="36"/>
      <c r="L640" s="36"/>
      <c r="M640" s="196"/>
      <c r="N640" s="196"/>
      <c r="O640" s="32"/>
      <c r="P640" s="32"/>
      <c r="Q640" s="32"/>
      <c r="R640" s="32"/>
      <c r="S640" s="32"/>
      <c r="T640" s="32"/>
      <c r="U640" s="32"/>
      <c r="V640" s="32"/>
      <c r="W640" s="32"/>
      <c r="X640" s="38" t="s">
        <v>1864</v>
      </c>
      <c r="Y640" s="192" t="s">
        <v>1865</v>
      </c>
      <c r="Z640" s="42"/>
      <c r="AA640" s="42"/>
      <c r="AB640" s="192" t="s">
        <v>1863</v>
      </c>
      <c r="AC640" s="42"/>
      <c r="AD640" s="42"/>
      <c r="AE640" s="42"/>
      <c r="AF640" s="36"/>
      <c r="AG640" s="36"/>
      <c r="AH640" s="36"/>
      <c r="AI640" s="36"/>
      <c r="AJ640" s="36"/>
      <c r="AK640" s="36"/>
      <c r="AL640" s="36"/>
      <c r="AM640" s="36"/>
      <c r="AN640" s="36"/>
      <c r="AO640" s="36"/>
      <c r="AP640" s="36"/>
      <c r="AQ640" s="36"/>
      <c r="AR640" s="36"/>
      <c r="AS640" s="36"/>
      <c r="AT640" s="36"/>
      <c r="AU640" s="36"/>
      <c r="AV640" s="36"/>
      <c r="AW640" s="36"/>
      <c r="AX640" s="36"/>
      <c r="AY640" s="36"/>
      <c r="AZ640" s="36"/>
      <c r="BA640" s="36"/>
      <c r="BB640" s="36"/>
      <c r="BC640" s="36"/>
      <c r="BD640" s="36"/>
      <c r="BE640" s="36"/>
      <c r="BF640" s="36"/>
      <c r="BG640" s="36"/>
      <c r="BH640" s="36"/>
      <c r="BI640" s="36"/>
      <c r="BJ640" s="36"/>
      <c r="BK640" s="36"/>
      <c r="BL640" s="36"/>
      <c r="BM640" s="36"/>
      <c r="BN640" s="36"/>
      <c r="BO640" s="36"/>
      <c r="BP640" s="36"/>
      <c r="BQ640" s="36"/>
      <c r="BR640" s="36"/>
      <c r="BS640" s="36"/>
    </row>
    <row r="641" spans="1:71" s="12" customFormat="1" ht="12.75">
      <c r="A641" s="1"/>
      <c r="C641" s="13"/>
      <c r="D641" s="13"/>
      <c r="E641" s="13"/>
      <c r="F641" s="13"/>
      <c r="G641" s="14"/>
      <c r="H641" s="6"/>
      <c r="I641" s="36"/>
      <c r="J641" s="36"/>
      <c r="K641" s="36"/>
      <c r="L641" s="36"/>
      <c r="M641" s="196"/>
      <c r="N641" s="196"/>
      <c r="O641" s="32"/>
      <c r="P641" s="32"/>
      <c r="Q641" s="32"/>
      <c r="R641" s="32"/>
      <c r="S641" s="32"/>
      <c r="T641" s="32"/>
      <c r="U641" s="32"/>
      <c r="V641" s="32"/>
      <c r="W641" s="32"/>
      <c r="X641" s="38" t="s">
        <v>1867</v>
      </c>
      <c r="Y641" s="192" t="s">
        <v>1868</v>
      </c>
      <c r="Z641" s="42"/>
      <c r="AA641" s="42"/>
      <c r="AB641" s="192" t="s">
        <v>1866</v>
      </c>
      <c r="AC641" s="42"/>
      <c r="AD641" s="42"/>
      <c r="AE641" s="42"/>
      <c r="AF641" s="36"/>
      <c r="AG641" s="36"/>
      <c r="AH641" s="36"/>
      <c r="AI641" s="36"/>
      <c r="AJ641" s="36"/>
      <c r="AK641" s="36"/>
      <c r="AL641" s="36"/>
      <c r="AM641" s="36"/>
      <c r="AN641" s="36"/>
      <c r="AO641" s="36"/>
      <c r="AP641" s="36"/>
      <c r="AQ641" s="36"/>
      <c r="AR641" s="36"/>
      <c r="AS641" s="36"/>
      <c r="AT641" s="36"/>
      <c r="AU641" s="36"/>
      <c r="AV641" s="36"/>
      <c r="AW641" s="36"/>
      <c r="AX641" s="36"/>
      <c r="AY641" s="36"/>
      <c r="AZ641" s="36"/>
      <c r="BA641" s="36"/>
      <c r="BB641" s="36"/>
      <c r="BC641" s="36"/>
      <c r="BD641" s="36"/>
      <c r="BE641" s="36"/>
      <c r="BF641" s="36"/>
      <c r="BG641" s="36"/>
      <c r="BH641" s="36"/>
      <c r="BI641" s="36"/>
      <c r="BJ641" s="36"/>
      <c r="BK641" s="36"/>
      <c r="BL641" s="36"/>
      <c r="BM641" s="36"/>
      <c r="BN641" s="36"/>
      <c r="BO641" s="36"/>
      <c r="BP641" s="36"/>
      <c r="BQ641" s="36"/>
      <c r="BR641" s="36"/>
      <c r="BS641" s="36"/>
    </row>
    <row r="642" spans="1:71" s="12" customFormat="1" ht="12.75">
      <c r="A642" s="1"/>
      <c r="C642" s="13"/>
      <c r="D642" s="13"/>
      <c r="E642" s="13"/>
      <c r="F642" s="13"/>
      <c r="G642" s="14"/>
      <c r="H642" s="6"/>
      <c r="I642" s="36"/>
      <c r="J642" s="36"/>
      <c r="K642" s="36"/>
      <c r="L642" s="36"/>
      <c r="M642" s="196"/>
      <c r="N642" s="196"/>
      <c r="O642" s="32"/>
      <c r="P642" s="32"/>
      <c r="Q642" s="32"/>
      <c r="R642" s="32"/>
      <c r="S642" s="32"/>
      <c r="T642" s="32"/>
      <c r="U642" s="32"/>
      <c r="V642" s="32"/>
      <c r="W642" s="32"/>
      <c r="X642" s="38" t="s">
        <v>1870</v>
      </c>
      <c r="Y642" s="192" t="s">
        <v>1871</v>
      </c>
      <c r="Z642" s="42"/>
      <c r="AA642" s="42"/>
      <c r="AB642" s="192" t="s">
        <v>1869</v>
      </c>
      <c r="AC642" s="42"/>
      <c r="AD642" s="42"/>
      <c r="AE642" s="42"/>
      <c r="AF642" s="36"/>
      <c r="AG642" s="36"/>
      <c r="AH642" s="36"/>
      <c r="AI642" s="36"/>
      <c r="AJ642" s="36"/>
      <c r="AK642" s="36"/>
      <c r="AL642" s="36"/>
      <c r="AM642" s="36"/>
      <c r="AN642" s="36"/>
      <c r="AO642" s="36"/>
      <c r="AP642" s="36"/>
      <c r="AQ642" s="36"/>
      <c r="AR642" s="36"/>
      <c r="AS642" s="36"/>
      <c r="AT642" s="36"/>
      <c r="AU642" s="36"/>
      <c r="AV642" s="36"/>
      <c r="AW642" s="36"/>
      <c r="AX642" s="36"/>
      <c r="AY642" s="36"/>
      <c r="AZ642" s="36"/>
      <c r="BA642" s="36"/>
      <c r="BB642" s="36"/>
      <c r="BC642" s="36"/>
      <c r="BD642" s="36"/>
      <c r="BE642" s="36"/>
      <c r="BF642" s="36"/>
      <c r="BG642" s="36"/>
      <c r="BH642" s="36"/>
      <c r="BI642" s="36"/>
      <c r="BJ642" s="36"/>
      <c r="BK642" s="36"/>
      <c r="BL642" s="36"/>
      <c r="BM642" s="36"/>
      <c r="BN642" s="36"/>
      <c r="BO642" s="36"/>
      <c r="BP642" s="36"/>
      <c r="BQ642" s="36"/>
      <c r="BR642" s="36"/>
      <c r="BS642" s="36"/>
    </row>
    <row r="643" spans="1:71" s="12" customFormat="1" ht="12.75">
      <c r="A643" s="1"/>
      <c r="C643" s="13"/>
      <c r="D643" s="13"/>
      <c r="E643" s="13"/>
      <c r="F643" s="13"/>
      <c r="G643" s="14"/>
      <c r="H643" s="6"/>
      <c r="I643" s="36"/>
      <c r="J643" s="36"/>
      <c r="K643" s="36"/>
      <c r="L643" s="36"/>
      <c r="M643" s="196"/>
      <c r="N643" s="196"/>
      <c r="O643" s="32"/>
      <c r="P643" s="32"/>
      <c r="Q643" s="32"/>
      <c r="R643" s="32"/>
      <c r="S643" s="32"/>
      <c r="T643" s="32"/>
      <c r="U643" s="32"/>
      <c r="V643" s="32"/>
      <c r="W643" s="32"/>
      <c r="X643" s="38" t="s">
        <v>2809</v>
      </c>
      <c r="Y643" s="192" t="s">
        <v>2810</v>
      </c>
      <c r="Z643" s="42"/>
      <c r="AA643" s="42"/>
      <c r="AB643" s="192" t="s">
        <v>2808</v>
      </c>
      <c r="AC643" s="42"/>
      <c r="AD643" s="42"/>
      <c r="AE643" s="42"/>
      <c r="AF643" s="36"/>
      <c r="AG643" s="36"/>
      <c r="AH643" s="36"/>
      <c r="AI643" s="36"/>
      <c r="AJ643" s="36"/>
      <c r="AK643" s="36"/>
      <c r="AL643" s="36"/>
      <c r="AM643" s="36"/>
      <c r="AN643" s="36"/>
      <c r="AO643" s="36"/>
      <c r="AP643" s="36"/>
      <c r="AQ643" s="36"/>
      <c r="AR643" s="36"/>
      <c r="AS643" s="36"/>
      <c r="AT643" s="36"/>
      <c r="AU643" s="36"/>
      <c r="AV643" s="36"/>
      <c r="AW643" s="36"/>
      <c r="AX643" s="36"/>
      <c r="AY643" s="36"/>
      <c r="AZ643" s="36"/>
      <c r="BA643" s="36"/>
      <c r="BB643" s="36"/>
      <c r="BC643" s="36"/>
      <c r="BD643" s="36"/>
      <c r="BE643" s="36"/>
      <c r="BF643" s="36"/>
      <c r="BG643" s="36"/>
      <c r="BH643" s="36"/>
      <c r="BI643" s="36"/>
      <c r="BJ643" s="36"/>
      <c r="BK643" s="36"/>
      <c r="BL643" s="36"/>
      <c r="BM643" s="36"/>
      <c r="BN643" s="36"/>
      <c r="BO643" s="36"/>
      <c r="BP643" s="36"/>
      <c r="BQ643" s="36"/>
      <c r="BR643" s="36"/>
      <c r="BS643" s="36"/>
    </row>
    <row r="644" spans="1:71" s="12" customFormat="1" ht="12.75">
      <c r="A644" s="1"/>
      <c r="C644" s="13"/>
      <c r="D644" s="13"/>
      <c r="E644" s="13"/>
      <c r="F644" s="13"/>
      <c r="G644" s="14"/>
      <c r="H644" s="6"/>
      <c r="I644" s="36"/>
      <c r="J644" s="36"/>
      <c r="K644" s="36"/>
      <c r="L644" s="36"/>
      <c r="M644" s="196"/>
      <c r="N644" s="196"/>
      <c r="O644" s="32"/>
      <c r="P644" s="32"/>
      <c r="Q644" s="32"/>
      <c r="R644" s="32"/>
      <c r="S644" s="32"/>
      <c r="T644" s="32"/>
      <c r="U644" s="32"/>
      <c r="V644" s="32"/>
      <c r="W644" s="32"/>
      <c r="X644" s="38" t="s">
        <v>2812</v>
      </c>
      <c r="Y644" s="192" t="s">
        <v>2813</v>
      </c>
      <c r="Z644" s="42"/>
      <c r="AA644" s="42"/>
      <c r="AB644" s="192" t="s">
        <v>2811</v>
      </c>
      <c r="AC644" s="42"/>
      <c r="AD644" s="42"/>
      <c r="AE644" s="42"/>
      <c r="AF644" s="36"/>
      <c r="AG644" s="36"/>
      <c r="AH644" s="36"/>
      <c r="AI644" s="36"/>
      <c r="AJ644" s="36"/>
      <c r="AK644" s="36"/>
      <c r="AL644" s="36"/>
      <c r="AM644" s="36"/>
      <c r="AN644" s="36"/>
      <c r="AO644" s="36"/>
      <c r="AP644" s="36"/>
      <c r="AQ644" s="36"/>
      <c r="AR644" s="36"/>
      <c r="AS644" s="36"/>
      <c r="AT644" s="36"/>
      <c r="AU644" s="36"/>
      <c r="AV644" s="36"/>
      <c r="AW644" s="36"/>
      <c r="AX644" s="36"/>
      <c r="AY644" s="36"/>
      <c r="AZ644" s="36"/>
      <c r="BA644" s="36"/>
      <c r="BB644" s="36"/>
      <c r="BC644" s="36"/>
      <c r="BD644" s="36"/>
      <c r="BE644" s="36"/>
      <c r="BF644" s="36"/>
      <c r="BG644" s="36"/>
      <c r="BH644" s="36"/>
      <c r="BI644" s="36"/>
      <c r="BJ644" s="36"/>
      <c r="BK644" s="36"/>
      <c r="BL644" s="36"/>
      <c r="BM644" s="36"/>
      <c r="BN644" s="36"/>
      <c r="BO644" s="36"/>
      <c r="BP644" s="36"/>
      <c r="BQ644" s="36"/>
      <c r="BR644" s="36"/>
      <c r="BS644" s="36"/>
    </row>
    <row r="645" spans="1:71" s="12" customFormat="1" ht="12.75">
      <c r="A645" s="1"/>
      <c r="C645" s="13"/>
      <c r="D645" s="13"/>
      <c r="E645" s="13"/>
      <c r="F645" s="13"/>
      <c r="G645" s="14"/>
      <c r="H645" s="6"/>
      <c r="I645" s="36"/>
      <c r="J645" s="36"/>
      <c r="K645" s="36"/>
      <c r="L645" s="36"/>
      <c r="M645" s="196"/>
      <c r="N645" s="196"/>
      <c r="O645" s="32"/>
      <c r="P645" s="32"/>
      <c r="Q645" s="32"/>
      <c r="R645" s="32"/>
      <c r="S645" s="32"/>
      <c r="T645" s="32"/>
      <c r="U645" s="32"/>
      <c r="V645" s="32"/>
      <c r="W645" s="32"/>
      <c r="X645" s="38" t="s">
        <v>2815</v>
      </c>
      <c r="Y645" s="192" t="s">
        <v>2816</v>
      </c>
      <c r="Z645" s="42"/>
      <c r="AA645" s="42"/>
      <c r="AB645" s="192" t="s">
        <v>2814</v>
      </c>
      <c r="AC645" s="42"/>
      <c r="AD645" s="42"/>
      <c r="AE645" s="42"/>
      <c r="AF645" s="36"/>
      <c r="AG645" s="36"/>
      <c r="AH645" s="36"/>
      <c r="AI645" s="36"/>
      <c r="AJ645" s="36"/>
      <c r="AK645" s="36"/>
      <c r="AL645" s="36"/>
      <c r="AM645" s="36"/>
      <c r="AN645" s="36"/>
      <c r="AO645" s="36"/>
      <c r="AP645" s="36"/>
      <c r="AQ645" s="36"/>
      <c r="AR645" s="36"/>
      <c r="AS645" s="36"/>
      <c r="AT645" s="36"/>
      <c r="AU645" s="36"/>
      <c r="AV645" s="36"/>
      <c r="AW645" s="36"/>
      <c r="AX645" s="36"/>
      <c r="AY645" s="36"/>
      <c r="AZ645" s="36"/>
      <c r="BA645" s="36"/>
      <c r="BB645" s="36"/>
      <c r="BC645" s="36"/>
      <c r="BD645" s="36"/>
      <c r="BE645" s="36"/>
      <c r="BF645" s="36"/>
      <c r="BG645" s="36"/>
      <c r="BH645" s="36"/>
      <c r="BI645" s="36"/>
      <c r="BJ645" s="36"/>
      <c r="BK645" s="36"/>
      <c r="BL645" s="36"/>
      <c r="BM645" s="36"/>
      <c r="BN645" s="36"/>
      <c r="BO645" s="36"/>
      <c r="BP645" s="36"/>
      <c r="BQ645" s="36"/>
      <c r="BR645" s="36"/>
      <c r="BS645" s="36"/>
    </row>
    <row r="646" spans="1:71" s="12" customFormat="1" ht="12.75">
      <c r="A646" s="1"/>
      <c r="C646" s="13"/>
      <c r="D646" s="13"/>
      <c r="E646" s="13"/>
      <c r="F646" s="13"/>
      <c r="G646" s="14"/>
      <c r="H646" s="6"/>
      <c r="I646" s="36"/>
      <c r="J646" s="36"/>
      <c r="K646" s="36"/>
      <c r="L646" s="36"/>
      <c r="M646" s="196"/>
      <c r="N646" s="196"/>
      <c r="O646" s="32"/>
      <c r="P646" s="32"/>
      <c r="Q646" s="32"/>
      <c r="R646" s="32"/>
      <c r="S646" s="32"/>
      <c r="T646" s="32"/>
      <c r="U646" s="32"/>
      <c r="V646" s="32"/>
      <c r="W646" s="32"/>
      <c r="X646" s="38" t="s">
        <v>2818</v>
      </c>
      <c r="Y646" s="192" t="s">
        <v>3953</v>
      </c>
      <c r="Z646" s="42"/>
      <c r="AA646" s="42"/>
      <c r="AB646" s="192" t="s">
        <v>2817</v>
      </c>
      <c r="AC646" s="42"/>
      <c r="AD646" s="42"/>
      <c r="AE646" s="42"/>
      <c r="AF646" s="36"/>
      <c r="AG646" s="36"/>
      <c r="AH646" s="36"/>
      <c r="AI646" s="36"/>
      <c r="AJ646" s="36"/>
      <c r="AK646" s="36"/>
      <c r="AL646" s="36"/>
      <c r="AM646" s="36"/>
      <c r="AN646" s="36"/>
      <c r="AO646" s="36"/>
      <c r="AP646" s="36"/>
      <c r="AQ646" s="36"/>
      <c r="AR646" s="36"/>
      <c r="AS646" s="36"/>
      <c r="AT646" s="36"/>
      <c r="AU646" s="36"/>
      <c r="AV646" s="36"/>
      <c r="AW646" s="36"/>
      <c r="AX646" s="36"/>
      <c r="AY646" s="36"/>
      <c r="AZ646" s="36"/>
      <c r="BA646" s="36"/>
      <c r="BB646" s="36"/>
      <c r="BC646" s="36"/>
      <c r="BD646" s="36"/>
      <c r="BE646" s="36"/>
      <c r="BF646" s="36"/>
      <c r="BG646" s="36"/>
      <c r="BH646" s="36"/>
      <c r="BI646" s="36"/>
      <c r="BJ646" s="36"/>
      <c r="BK646" s="36"/>
      <c r="BL646" s="36"/>
      <c r="BM646" s="36"/>
      <c r="BN646" s="36"/>
      <c r="BO646" s="36"/>
      <c r="BP646" s="36"/>
      <c r="BQ646" s="36"/>
      <c r="BR646" s="36"/>
      <c r="BS646" s="36"/>
    </row>
    <row r="647" spans="1:71" s="12" customFormat="1" ht="12.75">
      <c r="A647" s="1"/>
      <c r="C647" s="13"/>
      <c r="D647" s="13"/>
      <c r="E647" s="13"/>
      <c r="F647" s="13"/>
      <c r="G647" s="14"/>
      <c r="H647" s="6"/>
      <c r="I647" s="36"/>
      <c r="J647" s="36"/>
      <c r="K647" s="36"/>
      <c r="L647" s="36"/>
      <c r="M647" s="196"/>
      <c r="N647" s="196"/>
      <c r="O647" s="32"/>
      <c r="P647" s="32"/>
      <c r="Q647" s="32"/>
      <c r="R647" s="32"/>
      <c r="S647" s="32"/>
      <c r="T647" s="32"/>
      <c r="U647" s="32"/>
      <c r="V647" s="32"/>
      <c r="W647" s="32"/>
      <c r="X647" s="38" t="s">
        <v>3955</v>
      </c>
      <c r="Y647" s="192" t="s">
        <v>3956</v>
      </c>
      <c r="Z647" s="42"/>
      <c r="AA647" s="42"/>
      <c r="AB647" s="192" t="s">
        <v>3954</v>
      </c>
      <c r="AC647" s="42"/>
      <c r="AD647" s="42"/>
      <c r="AE647" s="42"/>
      <c r="AF647" s="36"/>
      <c r="AG647" s="36"/>
      <c r="AH647" s="36"/>
      <c r="AI647" s="36"/>
      <c r="AJ647" s="36"/>
      <c r="AK647" s="36"/>
      <c r="AL647" s="36"/>
      <c r="AM647" s="36"/>
      <c r="AN647" s="36"/>
      <c r="AO647" s="36"/>
      <c r="AP647" s="36"/>
      <c r="AQ647" s="36"/>
      <c r="AR647" s="36"/>
      <c r="AS647" s="36"/>
      <c r="AT647" s="36"/>
      <c r="AU647" s="36"/>
      <c r="AV647" s="36"/>
      <c r="AW647" s="36"/>
      <c r="AX647" s="36"/>
      <c r="AY647" s="36"/>
      <c r="AZ647" s="36"/>
      <c r="BA647" s="36"/>
      <c r="BB647" s="36"/>
      <c r="BC647" s="36"/>
      <c r="BD647" s="36"/>
      <c r="BE647" s="36"/>
      <c r="BF647" s="36"/>
      <c r="BG647" s="36"/>
      <c r="BH647" s="36"/>
      <c r="BI647" s="36"/>
      <c r="BJ647" s="36"/>
      <c r="BK647" s="36"/>
      <c r="BL647" s="36"/>
      <c r="BM647" s="36"/>
      <c r="BN647" s="36"/>
      <c r="BO647" s="36"/>
      <c r="BP647" s="36"/>
      <c r="BQ647" s="36"/>
      <c r="BR647" s="36"/>
      <c r="BS647" s="36"/>
    </row>
    <row r="648" spans="1:71" s="12" customFormat="1" ht="12.75">
      <c r="A648" s="1"/>
      <c r="C648" s="13"/>
      <c r="D648" s="13"/>
      <c r="E648" s="13"/>
      <c r="F648" s="13"/>
      <c r="G648" s="14"/>
      <c r="H648" s="6"/>
      <c r="I648" s="36"/>
      <c r="J648" s="36"/>
      <c r="K648" s="36"/>
      <c r="L648" s="36"/>
      <c r="M648" s="196"/>
      <c r="N648" s="196"/>
      <c r="O648" s="32"/>
      <c r="P648" s="32"/>
      <c r="Q648" s="32"/>
      <c r="R648" s="32"/>
      <c r="S648" s="32"/>
      <c r="T648" s="32"/>
      <c r="U648" s="32"/>
      <c r="V648" s="32"/>
      <c r="W648" s="32"/>
      <c r="X648" s="38" t="s">
        <v>3958</v>
      </c>
      <c r="Y648" s="192" t="s">
        <v>766</v>
      </c>
      <c r="Z648" s="42"/>
      <c r="AA648" s="42"/>
      <c r="AB648" s="192" t="s">
        <v>3957</v>
      </c>
      <c r="AC648" s="42"/>
      <c r="AD648" s="42"/>
      <c r="AE648" s="42"/>
      <c r="AF648" s="36"/>
      <c r="AG648" s="36"/>
      <c r="AH648" s="36"/>
      <c r="AI648" s="36"/>
      <c r="AJ648" s="36"/>
      <c r="AK648" s="36"/>
      <c r="AL648" s="36"/>
      <c r="AM648" s="36"/>
      <c r="AN648" s="36"/>
      <c r="AO648" s="36"/>
      <c r="AP648" s="36"/>
      <c r="AQ648" s="36"/>
      <c r="AR648" s="36"/>
      <c r="AS648" s="36"/>
      <c r="AT648" s="36"/>
      <c r="AU648" s="36"/>
      <c r="AV648" s="36"/>
      <c r="AW648" s="36"/>
      <c r="AX648" s="36"/>
      <c r="AY648" s="36"/>
      <c r="AZ648" s="36"/>
      <c r="BA648" s="36"/>
      <c r="BB648" s="36"/>
      <c r="BC648" s="36"/>
      <c r="BD648" s="36"/>
      <c r="BE648" s="36"/>
      <c r="BF648" s="36"/>
      <c r="BG648" s="36"/>
      <c r="BH648" s="36"/>
      <c r="BI648" s="36"/>
      <c r="BJ648" s="36"/>
      <c r="BK648" s="36"/>
      <c r="BL648" s="36"/>
      <c r="BM648" s="36"/>
      <c r="BN648" s="36"/>
      <c r="BO648" s="36"/>
      <c r="BP648" s="36"/>
      <c r="BQ648" s="36"/>
      <c r="BR648" s="36"/>
      <c r="BS648" s="36"/>
    </row>
    <row r="649" spans="1:71" s="12" customFormat="1" ht="12.75">
      <c r="A649" s="1"/>
      <c r="C649" s="13"/>
      <c r="D649" s="13"/>
      <c r="E649" s="13"/>
      <c r="F649" s="13"/>
      <c r="G649" s="14"/>
      <c r="H649" s="6"/>
      <c r="I649" s="36"/>
      <c r="J649" s="36"/>
      <c r="K649" s="36"/>
      <c r="L649" s="36"/>
      <c r="M649" s="196"/>
      <c r="N649" s="196"/>
      <c r="O649" s="32"/>
      <c r="P649" s="32"/>
      <c r="Q649" s="32"/>
      <c r="R649" s="32"/>
      <c r="S649" s="32"/>
      <c r="T649" s="32"/>
      <c r="U649" s="32"/>
      <c r="V649" s="32"/>
      <c r="W649" s="32"/>
      <c r="X649" s="38" t="s">
        <v>768</v>
      </c>
      <c r="Y649" s="192" t="s">
        <v>769</v>
      </c>
      <c r="Z649" s="42"/>
      <c r="AA649" s="42"/>
      <c r="AB649" s="192" t="s">
        <v>767</v>
      </c>
      <c r="AC649" s="42"/>
      <c r="AD649" s="42"/>
      <c r="AE649" s="42"/>
      <c r="AF649" s="36"/>
      <c r="AG649" s="36"/>
      <c r="AH649" s="36"/>
      <c r="AI649" s="36"/>
      <c r="AJ649" s="36"/>
      <c r="AK649" s="36"/>
      <c r="AL649" s="36"/>
      <c r="AM649" s="36"/>
      <c r="AN649" s="36"/>
      <c r="AO649" s="36"/>
      <c r="AP649" s="36"/>
      <c r="AQ649" s="36"/>
      <c r="AR649" s="36"/>
      <c r="AS649" s="36"/>
      <c r="AT649" s="36"/>
      <c r="AU649" s="36"/>
      <c r="AV649" s="36"/>
      <c r="AW649" s="36"/>
      <c r="AX649" s="36"/>
      <c r="AY649" s="36"/>
      <c r="AZ649" s="36"/>
      <c r="BA649" s="36"/>
      <c r="BB649" s="36"/>
      <c r="BC649" s="36"/>
      <c r="BD649" s="36"/>
      <c r="BE649" s="36"/>
      <c r="BF649" s="36"/>
      <c r="BG649" s="36"/>
      <c r="BH649" s="36"/>
      <c r="BI649" s="36"/>
      <c r="BJ649" s="36"/>
      <c r="BK649" s="36"/>
      <c r="BL649" s="36"/>
      <c r="BM649" s="36"/>
      <c r="BN649" s="36"/>
      <c r="BO649" s="36"/>
      <c r="BP649" s="36"/>
      <c r="BQ649" s="36"/>
      <c r="BR649" s="36"/>
      <c r="BS649" s="36"/>
    </row>
    <row r="650" spans="1:71" s="12" customFormat="1" ht="12.75">
      <c r="A650" s="1"/>
      <c r="C650" s="13"/>
      <c r="D650" s="13"/>
      <c r="E650" s="13"/>
      <c r="F650" s="13"/>
      <c r="G650" s="14"/>
      <c r="H650" s="6"/>
      <c r="I650" s="36"/>
      <c r="J650" s="36"/>
      <c r="K650" s="36"/>
      <c r="L650" s="36"/>
      <c r="M650" s="196"/>
      <c r="N650" s="196"/>
      <c r="O650" s="32"/>
      <c r="P650" s="32"/>
      <c r="Q650" s="32"/>
      <c r="R650" s="32"/>
      <c r="S650" s="32"/>
      <c r="T650" s="32"/>
      <c r="U650" s="32"/>
      <c r="V650" s="32"/>
      <c r="W650" s="32"/>
      <c r="X650" s="38" t="s">
        <v>771</v>
      </c>
      <c r="Y650" s="192" t="s">
        <v>772</v>
      </c>
      <c r="Z650" s="42"/>
      <c r="AA650" s="42"/>
      <c r="AB650" s="192" t="s">
        <v>770</v>
      </c>
      <c r="AC650" s="42"/>
      <c r="AD650" s="42"/>
      <c r="AE650" s="42"/>
      <c r="AF650" s="36"/>
      <c r="AG650" s="36"/>
      <c r="AH650" s="36"/>
      <c r="AI650" s="36"/>
      <c r="AJ650" s="36"/>
      <c r="AK650" s="36"/>
      <c r="AL650" s="36"/>
      <c r="AM650" s="36"/>
      <c r="AN650" s="36"/>
      <c r="AO650" s="36"/>
      <c r="AP650" s="36"/>
      <c r="AQ650" s="36"/>
      <c r="AR650" s="36"/>
      <c r="AS650" s="36"/>
      <c r="AT650" s="36"/>
      <c r="AU650" s="36"/>
      <c r="AV650" s="36"/>
      <c r="AW650" s="36"/>
      <c r="AX650" s="36"/>
      <c r="AY650" s="36"/>
      <c r="AZ650" s="36"/>
      <c r="BA650" s="36"/>
      <c r="BB650" s="36"/>
      <c r="BC650" s="36"/>
      <c r="BD650" s="36"/>
      <c r="BE650" s="36"/>
      <c r="BF650" s="36"/>
      <c r="BG650" s="36"/>
      <c r="BH650" s="36"/>
      <c r="BI650" s="36"/>
      <c r="BJ650" s="36"/>
      <c r="BK650" s="36"/>
      <c r="BL650" s="36"/>
      <c r="BM650" s="36"/>
      <c r="BN650" s="36"/>
      <c r="BO650" s="36"/>
      <c r="BP650" s="36"/>
      <c r="BQ650" s="36"/>
      <c r="BR650" s="36"/>
      <c r="BS650" s="36"/>
    </row>
    <row r="651" spans="1:71" s="12" customFormat="1" ht="12.75">
      <c r="A651" s="1"/>
      <c r="C651" s="13"/>
      <c r="D651" s="13"/>
      <c r="E651" s="13"/>
      <c r="F651" s="13"/>
      <c r="G651" s="14"/>
      <c r="H651" s="6"/>
      <c r="I651" s="36"/>
      <c r="J651" s="36"/>
      <c r="K651" s="36"/>
      <c r="L651" s="36"/>
      <c r="M651" s="196"/>
      <c r="N651" s="196"/>
      <c r="O651" s="32"/>
      <c r="P651" s="32"/>
      <c r="Q651" s="32"/>
      <c r="R651" s="32"/>
      <c r="S651" s="32"/>
      <c r="T651" s="32"/>
      <c r="U651" s="32"/>
      <c r="V651" s="32"/>
      <c r="W651" s="32"/>
      <c r="X651" s="38" t="s">
        <v>774</v>
      </c>
      <c r="Y651" s="192" t="s">
        <v>775</v>
      </c>
      <c r="Z651" s="42"/>
      <c r="AA651" s="42"/>
      <c r="AB651" s="192" t="s">
        <v>773</v>
      </c>
      <c r="AC651" s="42"/>
      <c r="AD651" s="42"/>
      <c r="AE651" s="42"/>
      <c r="AF651" s="36"/>
      <c r="AG651" s="36"/>
      <c r="AH651" s="36"/>
      <c r="AI651" s="36"/>
      <c r="AJ651" s="36"/>
      <c r="AK651" s="36"/>
      <c r="AL651" s="36"/>
      <c r="AM651" s="36"/>
      <c r="AN651" s="36"/>
      <c r="AO651" s="36"/>
      <c r="AP651" s="36"/>
      <c r="AQ651" s="36"/>
      <c r="AR651" s="36"/>
      <c r="AS651" s="36"/>
      <c r="AT651" s="36"/>
      <c r="AU651" s="36"/>
      <c r="AV651" s="36"/>
      <c r="AW651" s="36"/>
      <c r="AX651" s="36"/>
      <c r="AY651" s="36"/>
      <c r="AZ651" s="36"/>
      <c r="BA651" s="36"/>
      <c r="BB651" s="36"/>
      <c r="BC651" s="36"/>
      <c r="BD651" s="36"/>
      <c r="BE651" s="36"/>
      <c r="BF651" s="36"/>
      <c r="BG651" s="36"/>
      <c r="BH651" s="36"/>
      <c r="BI651" s="36"/>
      <c r="BJ651" s="36"/>
      <c r="BK651" s="36"/>
      <c r="BL651" s="36"/>
      <c r="BM651" s="36"/>
      <c r="BN651" s="36"/>
      <c r="BO651" s="36"/>
      <c r="BP651" s="36"/>
      <c r="BQ651" s="36"/>
      <c r="BR651" s="36"/>
      <c r="BS651" s="36"/>
    </row>
    <row r="652" spans="1:71" s="12" customFormat="1" ht="12.75">
      <c r="A652" s="1"/>
      <c r="C652" s="13"/>
      <c r="D652" s="13"/>
      <c r="E652" s="13"/>
      <c r="F652" s="13"/>
      <c r="G652" s="14"/>
      <c r="H652" s="6"/>
      <c r="I652" s="36"/>
      <c r="J652" s="36"/>
      <c r="K652" s="36"/>
      <c r="L652" s="36"/>
      <c r="M652" s="196"/>
      <c r="N652" s="196"/>
      <c r="O652" s="32"/>
      <c r="P652" s="32"/>
      <c r="Q652" s="32"/>
      <c r="R652" s="32"/>
      <c r="S652" s="32"/>
      <c r="T652" s="32"/>
      <c r="U652" s="32"/>
      <c r="V652" s="32"/>
      <c r="W652" s="32"/>
      <c r="X652" s="38" t="s">
        <v>777</v>
      </c>
      <c r="Y652" s="192" t="s">
        <v>778</v>
      </c>
      <c r="Z652" s="42"/>
      <c r="AA652" s="42"/>
      <c r="AB652" s="192" t="s">
        <v>776</v>
      </c>
      <c r="AC652" s="42"/>
      <c r="AD652" s="42"/>
      <c r="AE652" s="42"/>
      <c r="AF652" s="36"/>
      <c r="AG652" s="36"/>
      <c r="AH652" s="36"/>
      <c r="AI652" s="36"/>
      <c r="AJ652" s="36"/>
      <c r="AK652" s="36"/>
      <c r="AL652" s="36"/>
      <c r="AM652" s="36"/>
      <c r="AN652" s="36"/>
      <c r="AO652" s="36"/>
      <c r="AP652" s="36"/>
      <c r="AQ652" s="36"/>
      <c r="AR652" s="36"/>
      <c r="AS652" s="36"/>
      <c r="AT652" s="36"/>
      <c r="AU652" s="36"/>
      <c r="AV652" s="36"/>
      <c r="AW652" s="36"/>
      <c r="AX652" s="36"/>
      <c r="AY652" s="36"/>
      <c r="AZ652" s="36"/>
      <c r="BA652" s="36"/>
      <c r="BB652" s="36"/>
      <c r="BC652" s="36"/>
      <c r="BD652" s="36"/>
      <c r="BE652" s="36"/>
      <c r="BF652" s="36"/>
      <c r="BG652" s="36"/>
      <c r="BH652" s="36"/>
      <c r="BI652" s="36"/>
      <c r="BJ652" s="36"/>
      <c r="BK652" s="36"/>
      <c r="BL652" s="36"/>
      <c r="BM652" s="36"/>
      <c r="BN652" s="36"/>
      <c r="BO652" s="36"/>
      <c r="BP652" s="36"/>
      <c r="BQ652" s="36"/>
      <c r="BR652" s="36"/>
      <c r="BS652" s="36"/>
    </row>
    <row r="653" spans="1:71" s="12" customFormat="1" ht="12.75">
      <c r="A653" s="1"/>
      <c r="C653" s="13"/>
      <c r="D653" s="13"/>
      <c r="E653" s="13"/>
      <c r="F653" s="13"/>
      <c r="G653" s="14"/>
      <c r="H653" s="6"/>
      <c r="I653" s="36"/>
      <c r="J653" s="36"/>
      <c r="K653" s="36"/>
      <c r="L653" s="36"/>
      <c r="M653" s="196"/>
      <c r="N653" s="196"/>
      <c r="O653" s="32"/>
      <c r="P653" s="32"/>
      <c r="Q653" s="32"/>
      <c r="R653" s="32"/>
      <c r="S653" s="32"/>
      <c r="T653" s="32"/>
      <c r="U653" s="32"/>
      <c r="V653" s="32"/>
      <c r="W653" s="32"/>
      <c r="X653" s="38" t="s">
        <v>780</v>
      </c>
      <c r="Y653" s="192" t="s">
        <v>781</v>
      </c>
      <c r="Z653" s="42"/>
      <c r="AA653" s="42"/>
      <c r="AB653" s="192" t="s">
        <v>779</v>
      </c>
      <c r="AC653" s="42"/>
      <c r="AD653" s="42"/>
      <c r="AE653" s="42"/>
      <c r="AF653" s="36"/>
      <c r="AG653" s="36"/>
      <c r="AH653" s="36"/>
      <c r="AI653" s="36"/>
      <c r="AJ653" s="36"/>
      <c r="AK653" s="36"/>
      <c r="AL653" s="36"/>
      <c r="AM653" s="36"/>
      <c r="AN653" s="36"/>
      <c r="AO653" s="36"/>
      <c r="AP653" s="36"/>
      <c r="AQ653" s="36"/>
      <c r="AR653" s="36"/>
      <c r="AS653" s="36"/>
      <c r="AT653" s="36"/>
      <c r="AU653" s="36"/>
      <c r="AV653" s="36"/>
      <c r="AW653" s="36"/>
      <c r="AX653" s="36"/>
      <c r="AY653" s="36"/>
      <c r="AZ653" s="36"/>
      <c r="BA653" s="36"/>
      <c r="BB653" s="36"/>
      <c r="BC653" s="36"/>
      <c r="BD653" s="36"/>
      <c r="BE653" s="36"/>
      <c r="BF653" s="36"/>
      <c r="BG653" s="36"/>
      <c r="BH653" s="36"/>
      <c r="BI653" s="36"/>
      <c r="BJ653" s="36"/>
      <c r="BK653" s="36"/>
      <c r="BL653" s="36"/>
      <c r="BM653" s="36"/>
      <c r="BN653" s="36"/>
      <c r="BO653" s="36"/>
      <c r="BP653" s="36"/>
      <c r="BQ653" s="36"/>
      <c r="BR653" s="36"/>
      <c r="BS653" s="36"/>
    </row>
    <row r="654" spans="1:71" s="12" customFormat="1" ht="12.75">
      <c r="A654" s="1"/>
      <c r="C654" s="13"/>
      <c r="D654" s="13"/>
      <c r="E654" s="13"/>
      <c r="F654" s="13"/>
      <c r="G654" s="14"/>
      <c r="H654" s="6"/>
      <c r="I654" s="36"/>
      <c r="J654" s="36"/>
      <c r="K654" s="36"/>
      <c r="L654" s="36"/>
      <c r="M654" s="196"/>
      <c r="N654" s="196"/>
      <c r="O654" s="32"/>
      <c r="P654" s="32"/>
      <c r="Q654" s="32"/>
      <c r="R654" s="32"/>
      <c r="S654" s="32"/>
      <c r="T654" s="32"/>
      <c r="U654" s="32"/>
      <c r="V654" s="32"/>
      <c r="W654" s="32"/>
      <c r="X654" s="38" t="s">
        <v>783</v>
      </c>
      <c r="Y654" s="192" t="s">
        <v>784</v>
      </c>
      <c r="Z654" s="42"/>
      <c r="AA654" s="42"/>
      <c r="AB654" s="192" t="s">
        <v>782</v>
      </c>
      <c r="AC654" s="42"/>
      <c r="AD654" s="42"/>
      <c r="AE654" s="42"/>
      <c r="AF654" s="36"/>
      <c r="AG654" s="36"/>
      <c r="AH654" s="36"/>
      <c r="AI654" s="36"/>
      <c r="AJ654" s="36"/>
      <c r="AK654" s="36"/>
      <c r="AL654" s="36"/>
      <c r="AM654" s="36"/>
      <c r="AN654" s="36"/>
      <c r="AO654" s="36"/>
      <c r="AP654" s="36"/>
      <c r="AQ654" s="36"/>
      <c r="AR654" s="36"/>
      <c r="AS654" s="36"/>
      <c r="AT654" s="36"/>
      <c r="AU654" s="36"/>
      <c r="AV654" s="36"/>
      <c r="AW654" s="36"/>
      <c r="AX654" s="36"/>
      <c r="AY654" s="36"/>
      <c r="AZ654" s="36"/>
      <c r="BA654" s="36"/>
      <c r="BB654" s="36"/>
      <c r="BC654" s="36"/>
      <c r="BD654" s="36"/>
      <c r="BE654" s="36"/>
      <c r="BF654" s="36"/>
      <c r="BG654" s="36"/>
      <c r="BH654" s="36"/>
      <c r="BI654" s="36"/>
      <c r="BJ654" s="36"/>
      <c r="BK654" s="36"/>
      <c r="BL654" s="36"/>
      <c r="BM654" s="36"/>
      <c r="BN654" s="36"/>
      <c r="BO654" s="36"/>
      <c r="BP654" s="36"/>
      <c r="BQ654" s="36"/>
      <c r="BR654" s="36"/>
      <c r="BS654" s="36"/>
    </row>
    <row r="655" spans="1:71" s="12" customFormat="1" ht="12.75">
      <c r="A655" s="1"/>
      <c r="C655" s="13"/>
      <c r="D655" s="13"/>
      <c r="E655" s="13"/>
      <c r="F655" s="13"/>
      <c r="G655" s="14"/>
      <c r="H655" s="6"/>
      <c r="I655" s="36"/>
      <c r="J655" s="36"/>
      <c r="K655" s="36"/>
      <c r="L655" s="36"/>
      <c r="M655" s="196"/>
      <c r="N655" s="196"/>
      <c r="O655" s="32"/>
      <c r="P655" s="32"/>
      <c r="Q655" s="32"/>
      <c r="R655" s="32"/>
      <c r="S655" s="32"/>
      <c r="T655" s="32"/>
      <c r="U655" s="32"/>
      <c r="V655" s="32"/>
      <c r="W655" s="32"/>
      <c r="X655" s="38" t="s">
        <v>786</v>
      </c>
      <c r="Y655" s="192" t="s">
        <v>787</v>
      </c>
      <c r="Z655" s="42"/>
      <c r="AA655" s="42"/>
      <c r="AB655" s="192" t="s">
        <v>785</v>
      </c>
      <c r="AC655" s="42"/>
      <c r="AD655" s="42"/>
      <c r="AE655" s="42"/>
      <c r="AF655" s="36"/>
      <c r="AG655" s="36"/>
      <c r="AH655" s="36"/>
      <c r="AI655" s="36"/>
      <c r="AJ655" s="36"/>
      <c r="AK655" s="36"/>
      <c r="AL655" s="36"/>
      <c r="AM655" s="36"/>
      <c r="AN655" s="36"/>
      <c r="AO655" s="36"/>
      <c r="AP655" s="36"/>
      <c r="AQ655" s="36"/>
      <c r="AR655" s="36"/>
      <c r="AS655" s="36"/>
      <c r="AT655" s="36"/>
      <c r="AU655" s="36"/>
      <c r="AV655" s="36"/>
      <c r="AW655" s="36"/>
      <c r="AX655" s="36"/>
      <c r="AY655" s="36"/>
      <c r="AZ655" s="36"/>
      <c r="BA655" s="36"/>
      <c r="BB655" s="36"/>
      <c r="BC655" s="36"/>
      <c r="BD655" s="36"/>
      <c r="BE655" s="36"/>
      <c r="BF655" s="36"/>
      <c r="BG655" s="36"/>
      <c r="BH655" s="36"/>
      <c r="BI655" s="36"/>
      <c r="BJ655" s="36"/>
      <c r="BK655" s="36"/>
      <c r="BL655" s="36"/>
      <c r="BM655" s="36"/>
      <c r="BN655" s="36"/>
      <c r="BO655" s="36"/>
      <c r="BP655" s="36"/>
      <c r="BQ655" s="36"/>
      <c r="BR655" s="36"/>
      <c r="BS655" s="36"/>
    </row>
    <row r="656" spans="1:71" s="12" customFormat="1" ht="12.75">
      <c r="A656" s="1"/>
      <c r="C656" s="13"/>
      <c r="D656" s="13"/>
      <c r="E656" s="13"/>
      <c r="F656" s="13"/>
      <c r="G656" s="14"/>
      <c r="H656" s="6"/>
      <c r="I656" s="36"/>
      <c r="J656" s="36"/>
      <c r="K656" s="36"/>
      <c r="L656" s="36"/>
      <c r="M656" s="196"/>
      <c r="N656" s="196"/>
      <c r="O656" s="32"/>
      <c r="P656" s="32"/>
      <c r="Q656" s="32"/>
      <c r="R656" s="32"/>
      <c r="S656" s="32"/>
      <c r="T656" s="32"/>
      <c r="U656" s="32"/>
      <c r="V656" s="32"/>
      <c r="W656" s="32"/>
      <c r="X656" s="38" t="s">
        <v>2881</v>
      </c>
      <c r="Y656" s="192" t="s">
        <v>260</v>
      </c>
      <c r="Z656" s="42"/>
      <c r="AA656" s="42"/>
      <c r="AB656" s="192" t="s">
        <v>259</v>
      </c>
      <c r="AC656" s="42"/>
      <c r="AD656" s="42"/>
      <c r="AE656" s="42"/>
      <c r="AF656" s="36"/>
      <c r="AG656" s="36"/>
      <c r="AH656" s="36"/>
      <c r="AI656" s="36"/>
      <c r="AJ656" s="36"/>
      <c r="AK656" s="36"/>
      <c r="AL656" s="36"/>
      <c r="AM656" s="36"/>
      <c r="AN656" s="36"/>
      <c r="AO656" s="36"/>
      <c r="AP656" s="36"/>
      <c r="AQ656" s="36"/>
      <c r="AR656" s="36"/>
      <c r="AS656" s="36"/>
      <c r="AT656" s="36"/>
      <c r="AU656" s="36"/>
      <c r="AV656" s="36"/>
      <c r="AW656" s="36"/>
      <c r="AX656" s="36"/>
      <c r="AY656" s="36"/>
      <c r="AZ656" s="36"/>
      <c r="BA656" s="36"/>
      <c r="BB656" s="36"/>
      <c r="BC656" s="36"/>
      <c r="BD656" s="36"/>
      <c r="BE656" s="36"/>
      <c r="BF656" s="36"/>
      <c r="BG656" s="36"/>
      <c r="BH656" s="36"/>
      <c r="BI656" s="36"/>
      <c r="BJ656" s="36"/>
      <c r="BK656" s="36"/>
      <c r="BL656" s="36"/>
      <c r="BM656" s="36"/>
      <c r="BN656" s="36"/>
      <c r="BO656" s="36"/>
      <c r="BP656" s="36"/>
      <c r="BQ656" s="36"/>
      <c r="BR656" s="36"/>
      <c r="BS656" s="36"/>
    </row>
    <row r="657" spans="1:71" s="12" customFormat="1" ht="12.75">
      <c r="A657" s="1"/>
      <c r="C657" s="13"/>
      <c r="D657" s="13"/>
      <c r="E657" s="13"/>
      <c r="F657" s="13"/>
      <c r="G657" s="14"/>
      <c r="H657" s="6"/>
      <c r="I657" s="36"/>
      <c r="J657" s="36"/>
      <c r="K657" s="36"/>
      <c r="L657" s="36"/>
      <c r="M657" s="196"/>
      <c r="N657" s="196"/>
      <c r="O657" s="32"/>
      <c r="P657" s="32"/>
      <c r="Q657" s="32"/>
      <c r="R657" s="32"/>
      <c r="S657" s="32"/>
      <c r="T657" s="32"/>
      <c r="U657" s="32"/>
      <c r="V657" s="32"/>
      <c r="W657" s="32"/>
      <c r="X657" s="38" t="s">
        <v>262</v>
      </c>
      <c r="Y657" s="192" t="s">
        <v>263</v>
      </c>
      <c r="Z657" s="42"/>
      <c r="AA657" s="42"/>
      <c r="AB657" s="192" t="s">
        <v>261</v>
      </c>
      <c r="AC657" s="42"/>
      <c r="AD657" s="42"/>
      <c r="AE657" s="42"/>
      <c r="AF657" s="36"/>
      <c r="AG657" s="36"/>
      <c r="AH657" s="36"/>
      <c r="AI657" s="36"/>
      <c r="AJ657" s="36"/>
      <c r="AK657" s="36"/>
      <c r="AL657" s="36"/>
      <c r="AM657" s="36"/>
      <c r="AN657" s="36"/>
      <c r="AO657" s="36"/>
      <c r="AP657" s="36"/>
      <c r="AQ657" s="36"/>
      <c r="AR657" s="36"/>
      <c r="AS657" s="36"/>
      <c r="AT657" s="36"/>
      <c r="AU657" s="36"/>
      <c r="AV657" s="36"/>
      <c r="AW657" s="36"/>
      <c r="AX657" s="36"/>
      <c r="AY657" s="36"/>
      <c r="AZ657" s="36"/>
      <c r="BA657" s="36"/>
      <c r="BB657" s="36"/>
      <c r="BC657" s="36"/>
      <c r="BD657" s="36"/>
      <c r="BE657" s="36"/>
      <c r="BF657" s="36"/>
      <c r="BG657" s="36"/>
      <c r="BH657" s="36"/>
      <c r="BI657" s="36"/>
      <c r="BJ657" s="36"/>
      <c r="BK657" s="36"/>
      <c r="BL657" s="36"/>
      <c r="BM657" s="36"/>
      <c r="BN657" s="36"/>
      <c r="BO657" s="36"/>
      <c r="BP657" s="36"/>
      <c r="BQ657" s="36"/>
      <c r="BR657" s="36"/>
      <c r="BS657" s="36"/>
    </row>
    <row r="658" spans="1:71" s="12" customFormat="1" ht="12.75">
      <c r="A658" s="1"/>
      <c r="C658" s="13"/>
      <c r="D658" s="13"/>
      <c r="E658" s="13"/>
      <c r="F658" s="13"/>
      <c r="G658" s="14"/>
      <c r="H658" s="6"/>
      <c r="I658" s="36"/>
      <c r="J658" s="36"/>
      <c r="K658" s="36"/>
      <c r="L658" s="36"/>
      <c r="M658" s="196"/>
      <c r="N658" s="196"/>
      <c r="O658" s="32"/>
      <c r="P658" s="32"/>
      <c r="Q658" s="32"/>
      <c r="R658" s="32"/>
      <c r="S658" s="32"/>
      <c r="T658" s="32"/>
      <c r="U658" s="32"/>
      <c r="V658" s="32"/>
      <c r="W658" s="32"/>
      <c r="X658" s="38" t="s">
        <v>265</v>
      </c>
      <c r="Y658" s="192" t="s">
        <v>266</v>
      </c>
      <c r="Z658" s="42"/>
      <c r="AA658" s="42"/>
      <c r="AB658" s="192" t="s">
        <v>264</v>
      </c>
      <c r="AC658" s="42"/>
      <c r="AD658" s="42"/>
      <c r="AE658" s="42"/>
      <c r="AF658" s="36"/>
      <c r="AG658" s="36"/>
      <c r="AH658" s="36"/>
      <c r="AI658" s="36"/>
      <c r="AJ658" s="36"/>
      <c r="AK658" s="36"/>
      <c r="AL658" s="36"/>
      <c r="AM658" s="36"/>
      <c r="AN658" s="36"/>
      <c r="AO658" s="36"/>
      <c r="AP658" s="36"/>
      <c r="AQ658" s="36"/>
      <c r="AR658" s="36"/>
      <c r="AS658" s="36"/>
      <c r="AT658" s="36"/>
      <c r="AU658" s="36"/>
      <c r="AV658" s="36"/>
      <c r="AW658" s="36"/>
      <c r="AX658" s="36"/>
      <c r="AY658" s="36"/>
      <c r="AZ658" s="36"/>
      <c r="BA658" s="36"/>
      <c r="BB658" s="36"/>
      <c r="BC658" s="36"/>
      <c r="BD658" s="36"/>
      <c r="BE658" s="36"/>
      <c r="BF658" s="36"/>
      <c r="BG658" s="36"/>
      <c r="BH658" s="36"/>
      <c r="BI658" s="36"/>
      <c r="BJ658" s="36"/>
      <c r="BK658" s="36"/>
      <c r="BL658" s="36"/>
      <c r="BM658" s="36"/>
      <c r="BN658" s="36"/>
      <c r="BO658" s="36"/>
      <c r="BP658" s="36"/>
      <c r="BQ658" s="36"/>
      <c r="BR658" s="36"/>
      <c r="BS658" s="36"/>
    </row>
    <row r="659" spans="1:71" s="12" customFormat="1" ht="12.75">
      <c r="A659" s="1"/>
      <c r="C659" s="13"/>
      <c r="D659" s="13"/>
      <c r="E659" s="13"/>
      <c r="F659" s="13"/>
      <c r="G659" s="14"/>
      <c r="H659" s="6"/>
      <c r="I659" s="36"/>
      <c r="J659" s="36"/>
      <c r="K659" s="36"/>
      <c r="L659" s="36"/>
      <c r="M659" s="196"/>
      <c r="N659" s="196"/>
      <c r="O659" s="32"/>
      <c r="P659" s="32"/>
      <c r="Q659" s="32"/>
      <c r="R659" s="32"/>
      <c r="S659" s="32"/>
      <c r="T659" s="32"/>
      <c r="U659" s="32"/>
      <c r="V659" s="32"/>
      <c r="W659" s="32"/>
      <c r="X659" s="38" t="s">
        <v>268</v>
      </c>
      <c r="Y659" s="192" t="s">
        <v>269</v>
      </c>
      <c r="Z659" s="42"/>
      <c r="AA659" s="42"/>
      <c r="AB659" s="192" t="s">
        <v>267</v>
      </c>
      <c r="AC659" s="42"/>
      <c r="AD659" s="42"/>
      <c r="AE659" s="42"/>
      <c r="AF659" s="36"/>
      <c r="AG659" s="36"/>
      <c r="AH659" s="36"/>
      <c r="AI659" s="36"/>
      <c r="AJ659" s="36"/>
      <c r="AK659" s="36"/>
      <c r="AL659" s="36"/>
      <c r="AM659" s="36"/>
      <c r="AN659" s="36"/>
      <c r="AO659" s="36"/>
      <c r="AP659" s="36"/>
      <c r="AQ659" s="36"/>
      <c r="AR659" s="36"/>
      <c r="AS659" s="36"/>
      <c r="AT659" s="36"/>
      <c r="AU659" s="36"/>
      <c r="AV659" s="36"/>
      <c r="AW659" s="36"/>
      <c r="AX659" s="36"/>
      <c r="AY659" s="36"/>
      <c r="AZ659" s="36"/>
      <c r="BA659" s="36"/>
      <c r="BB659" s="36"/>
      <c r="BC659" s="36"/>
      <c r="BD659" s="36"/>
      <c r="BE659" s="36"/>
      <c r="BF659" s="36"/>
      <c r="BG659" s="36"/>
      <c r="BH659" s="36"/>
      <c r="BI659" s="36"/>
      <c r="BJ659" s="36"/>
      <c r="BK659" s="36"/>
      <c r="BL659" s="36"/>
      <c r="BM659" s="36"/>
      <c r="BN659" s="36"/>
      <c r="BO659" s="36"/>
      <c r="BP659" s="36"/>
      <c r="BQ659" s="36"/>
      <c r="BR659" s="36"/>
      <c r="BS659" s="36"/>
    </row>
    <row r="660" spans="1:71" s="12" customFormat="1" ht="12.75">
      <c r="A660" s="1"/>
      <c r="C660" s="13"/>
      <c r="D660" s="13"/>
      <c r="E660" s="13"/>
      <c r="F660" s="13"/>
      <c r="G660" s="14"/>
      <c r="H660" s="6"/>
      <c r="I660" s="36"/>
      <c r="J660" s="36"/>
      <c r="K660" s="36"/>
      <c r="L660" s="36"/>
      <c r="M660" s="196"/>
      <c r="N660" s="196"/>
      <c r="O660" s="32"/>
      <c r="P660" s="32"/>
      <c r="Q660" s="32"/>
      <c r="R660" s="32"/>
      <c r="S660" s="32"/>
      <c r="T660" s="32"/>
      <c r="U660" s="32"/>
      <c r="V660" s="32"/>
      <c r="W660" s="32"/>
      <c r="X660" s="38" t="s">
        <v>2548</v>
      </c>
      <c r="Y660" s="192" t="s">
        <v>2549</v>
      </c>
      <c r="Z660" s="42"/>
      <c r="AA660" s="42"/>
      <c r="AB660" s="192" t="s">
        <v>270</v>
      </c>
      <c r="AC660" s="42"/>
      <c r="AD660" s="42"/>
      <c r="AE660" s="42"/>
      <c r="AF660" s="36"/>
      <c r="AG660" s="36"/>
      <c r="AH660" s="36"/>
      <c r="AI660" s="36"/>
      <c r="AJ660" s="36"/>
      <c r="AK660" s="36"/>
      <c r="AL660" s="36"/>
      <c r="AM660" s="36"/>
      <c r="AN660" s="36"/>
      <c r="AO660" s="36"/>
      <c r="AP660" s="36"/>
      <c r="AQ660" s="36"/>
      <c r="AR660" s="36"/>
      <c r="AS660" s="36"/>
      <c r="AT660" s="36"/>
      <c r="AU660" s="36"/>
      <c r="AV660" s="36"/>
      <c r="AW660" s="36"/>
      <c r="AX660" s="36"/>
      <c r="AY660" s="36"/>
      <c r="AZ660" s="36"/>
      <c r="BA660" s="36"/>
      <c r="BB660" s="36"/>
      <c r="BC660" s="36"/>
      <c r="BD660" s="36"/>
      <c r="BE660" s="36"/>
      <c r="BF660" s="36"/>
      <c r="BG660" s="36"/>
      <c r="BH660" s="36"/>
      <c r="BI660" s="36"/>
      <c r="BJ660" s="36"/>
      <c r="BK660" s="36"/>
      <c r="BL660" s="36"/>
      <c r="BM660" s="36"/>
      <c r="BN660" s="36"/>
      <c r="BO660" s="36"/>
      <c r="BP660" s="36"/>
      <c r="BQ660" s="36"/>
      <c r="BR660" s="36"/>
      <c r="BS660" s="36"/>
    </row>
    <row r="661" spans="1:71" s="12" customFormat="1" ht="12.75">
      <c r="A661" s="1"/>
      <c r="C661" s="13"/>
      <c r="D661" s="13"/>
      <c r="E661" s="13"/>
      <c r="F661" s="13"/>
      <c r="G661" s="14"/>
      <c r="H661" s="6"/>
      <c r="I661" s="36"/>
      <c r="J661" s="36"/>
      <c r="K661" s="36"/>
      <c r="L661" s="36"/>
      <c r="M661" s="196"/>
      <c r="N661" s="196"/>
      <c r="O661" s="32"/>
      <c r="P661" s="32"/>
      <c r="Q661" s="32"/>
      <c r="R661" s="32"/>
      <c r="S661" s="32"/>
      <c r="T661" s="32"/>
      <c r="U661" s="32"/>
      <c r="V661" s="32"/>
      <c r="W661" s="32"/>
      <c r="X661" s="38" t="s">
        <v>2551</v>
      </c>
      <c r="Y661" s="192" t="s">
        <v>2870</v>
      </c>
      <c r="Z661" s="42"/>
      <c r="AA661" s="42"/>
      <c r="AB661" s="192" t="s">
        <v>2550</v>
      </c>
      <c r="AC661" s="42"/>
      <c r="AD661" s="42"/>
      <c r="AE661" s="42"/>
      <c r="AF661" s="36"/>
      <c r="AG661" s="36"/>
      <c r="AH661" s="36"/>
      <c r="AI661" s="36"/>
      <c r="AJ661" s="36"/>
      <c r="AK661" s="36"/>
      <c r="AL661" s="36"/>
      <c r="AM661" s="36"/>
      <c r="AN661" s="36"/>
      <c r="AO661" s="36"/>
      <c r="AP661" s="36"/>
      <c r="AQ661" s="36"/>
      <c r="AR661" s="36"/>
      <c r="AS661" s="36"/>
      <c r="AT661" s="36"/>
      <c r="AU661" s="36"/>
      <c r="AV661" s="36"/>
      <c r="AW661" s="36"/>
      <c r="AX661" s="36"/>
      <c r="AY661" s="36"/>
      <c r="AZ661" s="36"/>
      <c r="BA661" s="36"/>
      <c r="BB661" s="36"/>
      <c r="BC661" s="36"/>
      <c r="BD661" s="36"/>
      <c r="BE661" s="36"/>
      <c r="BF661" s="36"/>
      <c r="BG661" s="36"/>
      <c r="BH661" s="36"/>
      <c r="BI661" s="36"/>
      <c r="BJ661" s="36"/>
      <c r="BK661" s="36"/>
      <c r="BL661" s="36"/>
      <c r="BM661" s="36"/>
      <c r="BN661" s="36"/>
      <c r="BO661" s="36"/>
      <c r="BP661" s="36"/>
      <c r="BQ661" s="36"/>
      <c r="BR661" s="36"/>
      <c r="BS661" s="36"/>
    </row>
    <row r="662" spans="1:71" s="12" customFormat="1" ht="12.75">
      <c r="A662" s="1"/>
      <c r="C662" s="13"/>
      <c r="D662" s="13"/>
      <c r="E662" s="13"/>
      <c r="F662" s="13"/>
      <c r="G662" s="14"/>
      <c r="H662" s="6"/>
      <c r="I662" s="36"/>
      <c r="J662" s="36"/>
      <c r="K662" s="36"/>
      <c r="L662" s="36"/>
      <c r="M662" s="196"/>
      <c r="N662" s="196"/>
      <c r="O662" s="32"/>
      <c r="P662" s="32"/>
      <c r="Q662" s="32"/>
      <c r="R662" s="32"/>
      <c r="S662" s="32"/>
      <c r="T662" s="32"/>
      <c r="U662" s="32"/>
      <c r="V662" s="32"/>
      <c r="W662" s="32"/>
      <c r="X662" s="38" t="s">
        <v>2553</v>
      </c>
      <c r="Y662" s="192" t="s">
        <v>2554</v>
      </c>
      <c r="Z662" s="42"/>
      <c r="AA662" s="42"/>
      <c r="AB662" s="192" t="s">
        <v>2552</v>
      </c>
      <c r="AC662" s="42"/>
      <c r="AD662" s="42"/>
      <c r="AE662" s="42"/>
      <c r="AF662" s="36"/>
      <c r="AG662" s="36"/>
      <c r="AH662" s="36"/>
      <c r="AI662" s="36"/>
      <c r="AJ662" s="36"/>
      <c r="AK662" s="36"/>
      <c r="AL662" s="36"/>
      <c r="AM662" s="36"/>
      <c r="AN662" s="36"/>
      <c r="AO662" s="36"/>
      <c r="AP662" s="36"/>
      <c r="AQ662" s="36"/>
      <c r="AR662" s="36"/>
      <c r="AS662" s="36"/>
      <c r="AT662" s="36"/>
      <c r="AU662" s="36"/>
      <c r="AV662" s="36"/>
      <c r="AW662" s="36"/>
      <c r="AX662" s="36"/>
      <c r="AY662" s="36"/>
      <c r="AZ662" s="36"/>
      <c r="BA662" s="36"/>
      <c r="BB662" s="36"/>
      <c r="BC662" s="36"/>
      <c r="BD662" s="36"/>
      <c r="BE662" s="36"/>
      <c r="BF662" s="36"/>
      <c r="BG662" s="36"/>
      <c r="BH662" s="36"/>
      <c r="BI662" s="36"/>
      <c r="BJ662" s="36"/>
      <c r="BK662" s="36"/>
      <c r="BL662" s="36"/>
      <c r="BM662" s="36"/>
      <c r="BN662" s="36"/>
      <c r="BO662" s="36"/>
      <c r="BP662" s="36"/>
      <c r="BQ662" s="36"/>
      <c r="BR662" s="36"/>
      <c r="BS662" s="36"/>
    </row>
    <row r="663" spans="1:71" s="12" customFormat="1" ht="12.75">
      <c r="A663" s="1"/>
      <c r="C663" s="13"/>
      <c r="D663" s="13"/>
      <c r="E663" s="13"/>
      <c r="F663" s="13"/>
      <c r="G663" s="14"/>
      <c r="H663" s="6"/>
      <c r="I663" s="36"/>
      <c r="J663" s="36"/>
      <c r="K663" s="36"/>
      <c r="L663" s="36"/>
      <c r="M663" s="196"/>
      <c r="N663" s="196"/>
      <c r="O663" s="32"/>
      <c r="P663" s="32"/>
      <c r="Q663" s="32"/>
      <c r="R663" s="32"/>
      <c r="S663" s="32"/>
      <c r="T663" s="32"/>
      <c r="U663" s="32"/>
      <c r="V663" s="32"/>
      <c r="W663" s="32"/>
      <c r="X663" s="38" t="s">
        <v>2556</v>
      </c>
      <c r="Y663" s="192" t="s">
        <v>2557</v>
      </c>
      <c r="Z663" s="42"/>
      <c r="AA663" s="42"/>
      <c r="AB663" s="192" t="s">
        <v>2555</v>
      </c>
      <c r="AC663" s="42"/>
      <c r="AD663" s="42"/>
      <c r="AE663" s="42"/>
      <c r="AF663" s="36"/>
      <c r="AG663" s="36"/>
      <c r="AH663" s="36"/>
      <c r="AI663" s="36"/>
      <c r="AJ663" s="36"/>
      <c r="AK663" s="36"/>
      <c r="AL663" s="36"/>
      <c r="AM663" s="36"/>
      <c r="AN663" s="36"/>
      <c r="AO663" s="36"/>
      <c r="AP663" s="36"/>
      <c r="AQ663" s="36"/>
      <c r="AR663" s="36"/>
      <c r="AS663" s="36"/>
      <c r="AT663" s="36"/>
      <c r="AU663" s="36"/>
      <c r="AV663" s="36"/>
      <c r="AW663" s="36"/>
      <c r="AX663" s="36"/>
      <c r="AY663" s="36"/>
      <c r="AZ663" s="36"/>
      <c r="BA663" s="36"/>
      <c r="BB663" s="36"/>
      <c r="BC663" s="36"/>
      <c r="BD663" s="36"/>
      <c r="BE663" s="36"/>
      <c r="BF663" s="36"/>
      <c r="BG663" s="36"/>
      <c r="BH663" s="36"/>
      <c r="BI663" s="36"/>
      <c r="BJ663" s="36"/>
      <c r="BK663" s="36"/>
      <c r="BL663" s="36"/>
      <c r="BM663" s="36"/>
      <c r="BN663" s="36"/>
      <c r="BO663" s="36"/>
      <c r="BP663" s="36"/>
      <c r="BQ663" s="36"/>
      <c r="BR663" s="36"/>
      <c r="BS663" s="36"/>
    </row>
    <row r="664" spans="1:71" s="12" customFormat="1" ht="12.75">
      <c r="A664" s="1"/>
      <c r="C664" s="13"/>
      <c r="D664" s="13"/>
      <c r="E664" s="13"/>
      <c r="F664" s="13"/>
      <c r="G664" s="14"/>
      <c r="H664" s="6"/>
      <c r="I664" s="36"/>
      <c r="J664" s="36"/>
      <c r="K664" s="36"/>
      <c r="L664" s="36"/>
      <c r="M664" s="196"/>
      <c r="N664" s="196"/>
      <c r="O664" s="32"/>
      <c r="P664" s="32"/>
      <c r="Q664" s="32"/>
      <c r="R664" s="32"/>
      <c r="S664" s="32"/>
      <c r="T664" s="32"/>
      <c r="U664" s="32"/>
      <c r="V664" s="32"/>
      <c r="W664" s="32"/>
      <c r="X664" s="38" t="s">
        <v>2559</v>
      </c>
      <c r="Y664" s="192" t="s">
        <v>2560</v>
      </c>
      <c r="Z664" s="42"/>
      <c r="AA664" s="42"/>
      <c r="AB664" s="192" t="s">
        <v>2558</v>
      </c>
      <c r="AC664" s="42"/>
      <c r="AD664" s="42"/>
      <c r="AE664" s="42"/>
      <c r="AF664" s="36"/>
      <c r="AG664" s="36"/>
      <c r="AH664" s="36"/>
      <c r="AI664" s="36"/>
      <c r="AJ664" s="36"/>
      <c r="AK664" s="36"/>
      <c r="AL664" s="36"/>
      <c r="AM664" s="36"/>
      <c r="AN664" s="36"/>
      <c r="AO664" s="36"/>
      <c r="AP664" s="36"/>
      <c r="AQ664" s="36"/>
      <c r="AR664" s="36"/>
      <c r="AS664" s="36"/>
      <c r="AT664" s="36"/>
      <c r="AU664" s="36"/>
      <c r="AV664" s="36"/>
      <c r="AW664" s="36"/>
      <c r="AX664" s="36"/>
      <c r="AY664" s="36"/>
      <c r="AZ664" s="36"/>
      <c r="BA664" s="36"/>
      <c r="BB664" s="36"/>
      <c r="BC664" s="36"/>
      <c r="BD664" s="36"/>
      <c r="BE664" s="36"/>
      <c r="BF664" s="36"/>
      <c r="BG664" s="36"/>
      <c r="BH664" s="36"/>
      <c r="BI664" s="36"/>
      <c r="BJ664" s="36"/>
      <c r="BK664" s="36"/>
      <c r="BL664" s="36"/>
      <c r="BM664" s="36"/>
      <c r="BN664" s="36"/>
      <c r="BO664" s="36"/>
      <c r="BP664" s="36"/>
      <c r="BQ664" s="36"/>
      <c r="BR664" s="36"/>
      <c r="BS664" s="36"/>
    </row>
    <row r="665" spans="1:71" s="12" customFormat="1" ht="12.75">
      <c r="A665" s="1"/>
      <c r="C665" s="13"/>
      <c r="D665" s="13"/>
      <c r="E665" s="13"/>
      <c r="F665" s="13"/>
      <c r="G665" s="14"/>
      <c r="H665" s="6"/>
      <c r="I665" s="36"/>
      <c r="J665" s="36"/>
      <c r="K665" s="36"/>
      <c r="L665" s="36"/>
      <c r="M665" s="196"/>
      <c r="N665" s="196"/>
      <c r="O665" s="32"/>
      <c r="P665" s="32"/>
      <c r="Q665" s="32"/>
      <c r="R665" s="32"/>
      <c r="S665" s="32"/>
      <c r="T665" s="32"/>
      <c r="U665" s="32"/>
      <c r="V665" s="32"/>
      <c r="W665" s="32"/>
      <c r="X665" s="38" t="s">
        <v>491</v>
      </c>
      <c r="Y665" s="192" t="s">
        <v>492</v>
      </c>
      <c r="Z665" s="42"/>
      <c r="AA665" s="42"/>
      <c r="AB665" s="192" t="s">
        <v>2561</v>
      </c>
      <c r="AC665" s="42"/>
      <c r="AD665" s="42"/>
      <c r="AE665" s="42"/>
      <c r="AF665" s="36"/>
      <c r="AG665" s="36"/>
      <c r="AH665" s="36"/>
      <c r="AI665" s="36"/>
      <c r="AJ665" s="36"/>
      <c r="AK665" s="36"/>
      <c r="AL665" s="36"/>
      <c r="AM665" s="36"/>
      <c r="AN665" s="36"/>
      <c r="AO665" s="36"/>
      <c r="AP665" s="36"/>
      <c r="AQ665" s="36"/>
      <c r="AR665" s="36"/>
      <c r="AS665" s="36"/>
      <c r="AT665" s="36"/>
      <c r="AU665" s="36"/>
      <c r="AV665" s="36"/>
      <c r="AW665" s="36"/>
      <c r="AX665" s="36"/>
      <c r="AY665" s="36"/>
      <c r="AZ665" s="36"/>
      <c r="BA665" s="36"/>
      <c r="BB665" s="36"/>
      <c r="BC665" s="36"/>
      <c r="BD665" s="36"/>
      <c r="BE665" s="36"/>
      <c r="BF665" s="36"/>
      <c r="BG665" s="36"/>
      <c r="BH665" s="36"/>
      <c r="BI665" s="36"/>
      <c r="BJ665" s="36"/>
      <c r="BK665" s="36"/>
      <c r="BL665" s="36"/>
      <c r="BM665" s="36"/>
      <c r="BN665" s="36"/>
      <c r="BO665" s="36"/>
      <c r="BP665" s="36"/>
      <c r="BQ665" s="36"/>
      <c r="BR665" s="36"/>
      <c r="BS665" s="36"/>
    </row>
    <row r="666" spans="1:71" s="12" customFormat="1" ht="12.75">
      <c r="A666" s="1"/>
      <c r="C666" s="13"/>
      <c r="D666" s="13"/>
      <c r="E666" s="13"/>
      <c r="F666" s="13"/>
      <c r="G666" s="14"/>
      <c r="H666" s="6"/>
      <c r="I666" s="36"/>
      <c r="J666" s="36"/>
      <c r="K666" s="36"/>
      <c r="L666" s="36"/>
      <c r="M666" s="196"/>
      <c r="N666" s="196"/>
      <c r="O666" s="32"/>
      <c r="P666" s="32"/>
      <c r="Q666" s="32"/>
      <c r="R666" s="32"/>
      <c r="S666" s="32"/>
      <c r="T666" s="32"/>
      <c r="U666" s="32"/>
      <c r="V666" s="32"/>
      <c r="W666" s="32"/>
      <c r="X666" s="38" t="s">
        <v>256</v>
      </c>
      <c r="Y666" s="192" t="s">
        <v>257</v>
      </c>
      <c r="Z666" s="42"/>
      <c r="AA666" s="42"/>
      <c r="AB666" s="192" t="s">
        <v>3469</v>
      </c>
      <c r="AC666" s="42"/>
      <c r="AD666" s="42"/>
      <c r="AE666" s="42"/>
      <c r="AF666" s="36"/>
      <c r="AG666" s="36"/>
      <c r="AH666" s="36"/>
      <c r="AI666" s="36"/>
      <c r="AJ666" s="36"/>
      <c r="AK666" s="36"/>
      <c r="AL666" s="36"/>
      <c r="AM666" s="36"/>
      <c r="AN666" s="36"/>
      <c r="AO666" s="36"/>
      <c r="AP666" s="36"/>
      <c r="AQ666" s="36"/>
      <c r="AR666" s="36"/>
      <c r="AS666" s="36"/>
      <c r="AT666" s="36"/>
      <c r="AU666" s="36"/>
      <c r="AV666" s="36"/>
      <c r="AW666" s="36"/>
      <c r="AX666" s="36"/>
      <c r="AY666" s="36"/>
      <c r="AZ666" s="36"/>
      <c r="BA666" s="36"/>
      <c r="BB666" s="36"/>
      <c r="BC666" s="36"/>
      <c r="BD666" s="36"/>
      <c r="BE666" s="36"/>
      <c r="BF666" s="36"/>
      <c r="BG666" s="36"/>
      <c r="BH666" s="36"/>
      <c r="BI666" s="36"/>
      <c r="BJ666" s="36"/>
      <c r="BK666" s="36"/>
      <c r="BL666" s="36"/>
      <c r="BM666" s="36"/>
      <c r="BN666" s="36"/>
      <c r="BO666" s="36"/>
      <c r="BP666" s="36"/>
      <c r="BQ666" s="36"/>
      <c r="BR666" s="36"/>
      <c r="BS666" s="36"/>
    </row>
    <row r="667" spans="1:71" s="12" customFormat="1" ht="12.75">
      <c r="A667" s="1"/>
      <c r="C667" s="13"/>
      <c r="D667" s="13"/>
      <c r="E667" s="13"/>
      <c r="F667" s="13"/>
      <c r="G667" s="14"/>
      <c r="H667" s="6"/>
      <c r="I667" s="36"/>
      <c r="J667" s="36"/>
      <c r="K667" s="36"/>
      <c r="L667" s="36"/>
      <c r="M667" s="196"/>
      <c r="N667" s="196"/>
      <c r="O667" s="32"/>
      <c r="P667" s="32"/>
      <c r="Q667" s="32"/>
      <c r="R667" s="32"/>
      <c r="S667" s="32"/>
      <c r="T667" s="32"/>
      <c r="U667" s="32"/>
      <c r="V667" s="32"/>
      <c r="W667" s="32"/>
      <c r="X667" s="38" t="s">
        <v>2550</v>
      </c>
      <c r="Y667" s="192" t="s">
        <v>2519</v>
      </c>
      <c r="Z667" s="42"/>
      <c r="AA667" s="42"/>
      <c r="AB667" s="192" t="s">
        <v>258</v>
      </c>
      <c r="AC667" s="42"/>
      <c r="AD667" s="42"/>
      <c r="AE667" s="42"/>
      <c r="AF667" s="36"/>
      <c r="AG667" s="36"/>
      <c r="AH667" s="36"/>
      <c r="AI667" s="36"/>
      <c r="AJ667" s="36"/>
      <c r="AK667" s="36"/>
      <c r="AL667" s="36"/>
      <c r="AM667" s="36"/>
      <c r="AN667" s="36"/>
      <c r="AO667" s="36"/>
      <c r="AP667" s="36"/>
      <c r="AQ667" s="36"/>
      <c r="AR667" s="36"/>
      <c r="AS667" s="36"/>
      <c r="AT667" s="36"/>
      <c r="AU667" s="36"/>
      <c r="AV667" s="36"/>
      <c r="AW667" s="36"/>
      <c r="AX667" s="36"/>
      <c r="AY667" s="36"/>
      <c r="AZ667" s="36"/>
      <c r="BA667" s="36"/>
      <c r="BB667" s="36"/>
      <c r="BC667" s="36"/>
      <c r="BD667" s="36"/>
      <c r="BE667" s="36"/>
      <c r="BF667" s="36"/>
      <c r="BG667" s="36"/>
      <c r="BH667" s="36"/>
      <c r="BI667" s="36"/>
      <c r="BJ667" s="36"/>
      <c r="BK667" s="36"/>
      <c r="BL667" s="36"/>
      <c r="BM667" s="36"/>
      <c r="BN667" s="36"/>
      <c r="BO667" s="36"/>
      <c r="BP667" s="36"/>
      <c r="BQ667" s="36"/>
      <c r="BR667" s="36"/>
      <c r="BS667" s="36"/>
    </row>
    <row r="668" spans="1:71" s="12" customFormat="1" ht="12.75">
      <c r="A668" s="1"/>
      <c r="C668" s="13"/>
      <c r="D668" s="13"/>
      <c r="E668" s="13"/>
      <c r="F668" s="13"/>
      <c r="G668" s="14"/>
      <c r="H668" s="6"/>
      <c r="I668" s="36"/>
      <c r="J668" s="36"/>
      <c r="K668" s="36"/>
      <c r="L668" s="36"/>
      <c r="M668" s="196"/>
      <c r="N668" s="196"/>
      <c r="O668" s="32"/>
      <c r="P668" s="32"/>
      <c r="Q668" s="32"/>
      <c r="R668" s="32"/>
      <c r="S668" s="32"/>
      <c r="T668" s="32"/>
      <c r="U668" s="32"/>
      <c r="V668" s="32"/>
      <c r="W668" s="32"/>
      <c r="X668" s="38" t="s">
        <v>274</v>
      </c>
      <c r="Y668" s="192" t="s">
        <v>275</v>
      </c>
      <c r="Z668" s="42"/>
      <c r="AA668" s="42"/>
      <c r="AB668" s="192" t="s">
        <v>2520</v>
      </c>
      <c r="AC668" s="42"/>
      <c r="AD668" s="42"/>
      <c r="AE668" s="42"/>
      <c r="AF668" s="36"/>
      <c r="AG668" s="36"/>
      <c r="AH668" s="36"/>
      <c r="AI668" s="36"/>
      <c r="AJ668" s="36"/>
      <c r="AK668" s="36"/>
      <c r="AL668" s="36"/>
      <c r="AM668" s="36"/>
      <c r="AN668" s="36"/>
      <c r="AO668" s="36"/>
      <c r="AP668" s="36"/>
      <c r="AQ668" s="36"/>
      <c r="AR668" s="36"/>
      <c r="AS668" s="36"/>
      <c r="AT668" s="36"/>
      <c r="AU668" s="36"/>
      <c r="AV668" s="36"/>
      <c r="AW668" s="36"/>
      <c r="AX668" s="36"/>
      <c r="AY668" s="36"/>
      <c r="AZ668" s="36"/>
      <c r="BA668" s="36"/>
      <c r="BB668" s="36"/>
      <c r="BC668" s="36"/>
      <c r="BD668" s="36"/>
      <c r="BE668" s="36"/>
      <c r="BF668" s="36"/>
      <c r="BG668" s="36"/>
      <c r="BH668" s="36"/>
      <c r="BI668" s="36"/>
      <c r="BJ668" s="36"/>
      <c r="BK668" s="36"/>
      <c r="BL668" s="36"/>
      <c r="BM668" s="36"/>
      <c r="BN668" s="36"/>
      <c r="BO668" s="36"/>
      <c r="BP668" s="36"/>
      <c r="BQ668" s="36"/>
      <c r="BR668" s="36"/>
      <c r="BS668" s="36"/>
    </row>
    <row r="669" spans="1:71" s="12" customFormat="1" ht="12.75">
      <c r="A669" s="1"/>
      <c r="C669" s="13"/>
      <c r="D669" s="13"/>
      <c r="E669" s="13"/>
      <c r="F669" s="13"/>
      <c r="G669" s="14"/>
      <c r="H669" s="6"/>
      <c r="I669" s="36"/>
      <c r="J669" s="36"/>
      <c r="K669" s="36"/>
      <c r="L669" s="36"/>
      <c r="M669" s="196"/>
      <c r="N669" s="196"/>
      <c r="O669" s="32"/>
      <c r="P669" s="32"/>
      <c r="Q669" s="32"/>
      <c r="R669" s="32"/>
      <c r="S669" s="32"/>
      <c r="T669" s="32"/>
      <c r="U669" s="32"/>
      <c r="V669" s="32"/>
      <c r="W669" s="32"/>
      <c r="X669" s="38" t="s">
        <v>277</v>
      </c>
      <c r="Y669" s="192" t="s">
        <v>278</v>
      </c>
      <c r="Z669" s="42"/>
      <c r="AA669" s="42"/>
      <c r="AB669" s="192" t="s">
        <v>276</v>
      </c>
      <c r="AC669" s="42"/>
      <c r="AD669" s="42"/>
      <c r="AE669" s="42"/>
      <c r="AF669" s="36"/>
      <c r="AG669" s="36"/>
      <c r="AH669" s="36"/>
      <c r="AI669" s="36"/>
      <c r="AJ669" s="36"/>
      <c r="AK669" s="36"/>
      <c r="AL669" s="36"/>
      <c r="AM669" s="36"/>
      <c r="AN669" s="36"/>
      <c r="AO669" s="36"/>
      <c r="AP669" s="36"/>
      <c r="AQ669" s="36"/>
      <c r="AR669" s="36"/>
      <c r="AS669" s="36"/>
      <c r="AT669" s="36"/>
      <c r="AU669" s="36"/>
      <c r="AV669" s="36"/>
      <c r="AW669" s="36"/>
      <c r="AX669" s="36"/>
      <c r="AY669" s="36"/>
      <c r="AZ669" s="36"/>
      <c r="BA669" s="36"/>
      <c r="BB669" s="36"/>
      <c r="BC669" s="36"/>
      <c r="BD669" s="36"/>
      <c r="BE669" s="36"/>
      <c r="BF669" s="36"/>
      <c r="BG669" s="36"/>
      <c r="BH669" s="36"/>
      <c r="BI669" s="36"/>
      <c r="BJ669" s="36"/>
      <c r="BK669" s="36"/>
      <c r="BL669" s="36"/>
      <c r="BM669" s="36"/>
      <c r="BN669" s="36"/>
      <c r="BO669" s="36"/>
      <c r="BP669" s="36"/>
      <c r="BQ669" s="36"/>
      <c r="BR669" s="36"/>
      <c r="BS669" s="36"/>
    </row>
    <row r="670" spans="1:71" s="12" customFormat="1" ht="12.75">
      <c r="A670" s="1"/>
      <c r="C670" s="13"/>
      <c r="D670" s="13"/>
      <c r="E670" s="13"/>
      <c r="F670" s="13"/>
      <c r="G670" s="14"/>
      <c r="H670" s="6"/>
      <c r="I670" s="36"/>
      <c r="J670" s="36"/>
      <c r="K670" s="36"/>
      <c r="L670" s="36"/>
      <c r="M670" s="196"/>
      <c r="N670" s="196"/>
      <c r="O670" s="32"/>
      <c r="P670" s="32"/>
      <c r="Q670" s="32"/>
      <c r="R670" s="32"/>
      <c r="S670" s="32"/>
      <c r="T670" s="32"/>
      <c r="U670" s="32"/>
      <c r="V670" s="32"/>
      <c r="W670" s="32"/>
      <c r="X670" s="38" t="s">
        <v>280</v>
      </c>
      <c r="Y670" s="192" t="s">
        <v>281</v>
      </c>
      <c r="Z670" s="42"/>
      <c r="AA670" s="42"/>
      <c r="AB670" s="192" t="s">
        <v>279</v>
      </c>
      <c r="AC670" s="42"/>
      <c r="AD670" s="42"/>
      <c r="AE670" s="42"/>
      <c r="AF670" s="36"/>
      <c r="AG670" s="36"/>
      <c r="AH670" s="36"/>
      <c r="AI670" s="36"/>
      <c r="AJ670" s="36"/>
      <c r="AK670" s="36"/>
      <c r="AL670" s="36"/>
      <c r="AM670" s="36"/>
      <c r="AN670" s="36"/>
      <c r="AO670" s="36"/>
      <c r="AP670" s="36"/>
      <c r="AQ670" s="36"/>
      <c r="AR670" s="36"/>
      <c r="AS670" s="36"/>
      <c r="AT670" s="36"/>
      <c r="AU670" s="36"/>
      <c r="AV670" s="36"/>
      <c r="AW670" s="36"/>
      <c r="AX670" s="36"/>
      <c r="AY670" s="36"/>
      <c r="AZ670" s="36"/>
      <c r="BA670" s="36"/>
      <c r="BB670" s="36"/>
      <c r="BC670" s="36"/>
      <c r="BD670" s="36"/>
      <c r="BE670" s="36"/>
      <c r="BF670" s="36"/>
      <c r="BG670" s="36"/>
      <c r="BH670" s="36"/>
      <c r="BI670" s="36"/>
      <c r="BJ670" s="36"/>
      <c r="BK670" s="36"/>
      <c r="BL670" s="36"/>
      <c r="BM670" s="36"/>
      <c r="BN670" s="36"/>
      <c r="BO670" s="36"/>
      <c r="BP670" s="36"/>
      <c r="BQ670" s="36"/>
      <c r="BR670" s="36"/>
      <c r="BS670" s="36"/>
    </row>
    <row r="671" spans="1:71" s="12" customFormat="1" ht="12.75">
      <c r="A671" s="1"/>
      <c r="C671" s="13"/>
      <c r="D671" s="13"/>
      <c r="E671" s="13"/>
      <c r="F671" s="13"/>
      <c r="G671" s="14"/>
      <c r="H671" s="6"/>
      <c r="I671" s="36"/>
      <c r="J671" s="36"/>
      <c r="K671" s="36"/>
      <c r="L671" s="36"/>
      <c r="M671" s="196"/>
      <c r="N671" s="196"/>
      <c r="O671" s="32"/>
      <c r="P671" s="32"/>
      <c r="Q671" s="32"/>
      <c r="R671" s="32"/>
      <c r="S671" s="32"/>
      <c r="T671" s="32"/>
      <c r="U671" s="32"/>
      <c r="V671" s="32"/>
      <c r="W671" s="32"/>
      <c r="X671" s="38" t="s">
        <v>3932</v>
      </c>
      <c r="Y671" s="192" t="s">
        <v>3933</v>
      </c>
      <c r="Z671" s="42"/>
      <c r="AA671" s="42"/>
      <c r="AB671" s="192" t="s">
        <v>282</v>
      </c>
      <c r="AC671" s="42"/>
      <c r="AD671" s="42"/>
      <c r="AE671" s="42"/>
      <c r="AF671" s="36"/>
      <c r="AG671" s="36"/>
      <c r="AH671" s="36"/>
      <c r="AI671" s="36"/>
      <c r="AJ671" s="36"/>
      <c r="AK671" s="36"/>
      <c r="AL671" s="36"/>
      <c r="AM671" s="36"/>
      <c r="AN671" s="36"/>
      <c r="AO671" s="36"/>
      <c r="AP671" s="36"/>
      <c r="AQ671" s="36"/>
      <c r="AR671" s="36"/>
      <c r="AS671" s="36"/>
      <c r="AT671" s="36"/>
      <c r="AU671" s="36"/>
      <c r="AV671" s="36"/>
      <c r="AW671" s="36"/>
      <c r="AX671" s="36"/>
      <c r="AY671" s="36"/>
      <c r="AZ671" s="36"/>
      <c r="BA671" s="36"/>
      <c r="BB671" s="36"/>
      <c r="BC671" s="36"/>
      <c r="BD671" s="36"/>
      <c r="BE671" s="36"/>
      <c r="BF671" s="36"/>
      <c r="BG671" s="36"/>
      <c r="BH671" s="36"/>
      <c r="BI671" s="36"/>
      <c r="BJ671" s="36"/>
      <c r="BK671" s="36"/>
      <c r="BL671" s="36"/>
      <c r="BM671" s="36"/>
      <c r="BN671" s="36"/>
      <c r="BO671" s="36"/>
      <c r="BP671" s="36"/>
      <c r="BQ671" s="36"/>
      <c r="BR671" s="36"/>
      <c r="BS671" s="36"/>
    </row>
    <row r="672" spans="1:71" s="12" customFormat="1" ht="12.75">
      <c r="A672" s="1"/>
      <c r="C672" s="13"/>
      <c r="D672" s="13"/>
      <c r="E672" s="13"/>
      <c r="F672" s="13"/>
      <c r="G672" s="14"/>
      <c r="H672" s="6"/>
      <c r="I672" s="36"/>
      <c r="J672" s="36"/>
      <c r="K672" s="36"/>
      <c r="L672" s="36"/>
      <c r="M672" s="196"/>
      <c r="N672" s="196"/>
      <c r="O672" s="32"/>
      <c r="P672" s="32"/>
      <c r="Q672" s="32"/>
      <c r="R672" s="32"/>
      <c r="S672" s="32"/>
      <c r="T672" s="32"/>
      <c r="U672" s="32"/>
      <c r="V672" s="32"/>
      <c r="W672" s="32"/>
      <c r="X672" s="38" t="s">
        <v>1559</v>
      </c>
      <c r="Y672" s="192" t="s">
        <v>1560</v>
      </c>
      <c r="Z672" s="42"/>
      <c r="AA672" s="42"/>
      <c r="AB672" s="192" t="s">
        <v>1558</v>
      </c>
      <c r="AC672" s="42"/>
      <c r="AD672" s="42"/>
      <c r="AE672" s="42"/>
      <c r="AF672" s="36"/>
      <c r="AG672" s="36"/>
      <c r="AH672" s="36"/>
      <c r="AI672" s="36"/>
      <c r="AJ672" s="36"/>
      <c r="AK672" s="36"/>
      <c r="AL672" s="36"/>
      <c r="AM672" s="36"/>
      <c r="AN672" s="36"/>
      <c r="AO672" s="36"/>
      <c r="AP672" s="36"/>
      <c r="AQ672" s="36"/>
      <c r="AR672" s="36"/>
      <c r="AS672" s="36"/>
      <c r="AT672" s="36"/>
      <c r="AU672" s="36"/>
      <c r="AV672" s="36"/>
      <c r="AW672" s="36"/>
      <c r="AX672" s="36"/>
      <c r="AY672" s="36"/>
      <c r="AZ672" s="36"/>
      <c r="BA672" s="36"/>
      <c r="BB672" s="36"/>
      <c r="BC672" s="36"/>
      <c r="BD672" s="36"/>
      <c r="BE672" s="36"/>
      <c r="BF672" s="36"/>
      <c r="BG672" s="36"/>
      <c r="BH672" s="36"/>
      <c r="BI672" s="36"/>
      <c r="BJ672" s="36"/>
      <c r="BK672" s="36"/>
      <c r="BL672" s="36"/>
      <c r="BM672" s="36"/>
      <c r="BN672" s="36"/>
      <c r="BO672" s="36"/>
      <c r="BP672" s="36"/>
      <c r="BQ672" s="36"/>
      <c r="BR672" s="36"/>
      <c r="BS672" s="36"/>
    </row>
    <row r="673" spans="1:71" s="12" customFormat="1" ht="12.75">
      <c r="A673" s="1"/>
      <c r="C673" s="13"/>
      <c r="D673" s="13"/>
      <c r="E673" s="13"/>
      <c r="F673" s="13"/>
      <c r="G673" s="14"/>
      <c r="H673" s="6"/>
      <c r="I673" s="36"/>
      <c r="J673" s="36"/>
      <c r="K673" s="36"/>
      <c r="L673" s="36"/>
      <c r="M673" s="196"/>
      <c r="N673" s="196"/>
      <c r="O673" s="32"/>
      <c r="P673" s="32"/>
      <c r="Q673" s="32"/>
      <c r="R673" s="32"/>
      <c r="S673" s="32"/>
      <c r="T673" s="32"/>
      <c r="U673" s="32"/>
      <c r="V673" s="32"/>
      <c r="W673" s="32"/>
      <c r="X673" s="38" t="s">
        <v>3781</v>
      </c>
      <c r="Y673" s="192" t="s">
        <v>3782</v>
      </c>
      <c r="Z673" s="42"/>
      <c r="AA673" s="42"/>
      <c r="AB673" s="192" t="s">
        <v>1561</v>
      </c>
      <c r="AC673" s="42"/>
      <c r="AD673" s="42"/>
      <c r="AE673" s="42"/>
      <c r="AF673" s="36"/>
      <c r="AG673" s="36"/>
      <c r="AH673" s="36"/>
      <c r="AI673" s="36"/>
      <c r="AJ673" s="36"/>
      <c r="AK673" s="36"/>
      <c r="AL673" s="36"/>
      <c r="AM673" s="36"/>
      <c r="AN673" s="36"/>
      <c r="AO673" s="36"/>
      <c r="AP673" s="36"/>
      <c r="AQ673" s="36"/>
      <c r="AR673" s="36"/>
      <c r="AS673" s="36"/>
      <c r="AT673" s="36"/>
      <c r="AU673" s="36"/>
      <c r="AV673" s="36"/>
      <c r="AW673" s="36"/>
      <c r="AX673" s="36"/>
      <c r="AY673" s="36"/>
      <c r="AZ673" s="36"/>
      <c r="BA673" s="36"/>
      <c r="BB673" s="36"/>
      <c r="BC673" s="36"/>
      <c r="BD673" s="36"/>
      <c r="BE673" s="36"/>
      <c r="BF673" s="36"/>
      <c r="BG673" s="36"/>
      <c r="BH673" s="36"/>
      <c r="BI673" s="36"/>
      <c r="BJ673" s="36"/>
      <c r="BK673" s="36"/>
      <c r="BL673" s="36"/>
      <c r="BM673" s="36"/>
      <c r="BN673" s="36"/>
      <c r="BO673" s="36"/>
      <c r="BP673" s="36"/>
      <c r="BQ673" s="36"/>
      <c r="BR673" s="36"/>
      <c r="BS673" s="36"/>
    </row>
    <row r="674" spans="1:71" s="12" customFormat="1" ht="12.75">
      <c r="A674" s="1"/>
      <c r="C674" s="13"/>
      <c r="D674" s="13"/>
      <c r="E674" s="13"/>
      <c r="F674" s="13"/>
      <c r="G674" s="14"/>
      <c r="H674" s="6"/>
      <c r="I674" s="36"/>
      <c r="J674" s="36"/>
      <c r="K674" s="36"/>
      <c r="L674" s="36"/>
      <c r="M674" s="196"/>
      <c r="N674" s="196"/>
      <c r="O674" s="32"/>
      <c r="P674" s="32"/>
      <c r="Q674" s="32"/>
      <c r="R674" s="32"/>
      <c r="S674" s="32"/>
      <c r="T674" s="32"/>
      <c r="U674" s="32"/>
      <c r="V674" s="32"/>
      <c r="W674" s="32"/>
      <c r="X674" s="38" t="s">
        <v>3783</v>
      </c>
      <c r="Y674" s="192" t="s">
        <v>3784</v>
      </c>
      <c r="Z674" s="42"/>
      <c r="AA674" s="42"/>
      <c r="AB674" s="192" t="s">
        <v>3155</v>
      </c>
      <c r="AC674" s="42"/>
      <c r="AD674" s="42"/>
      <c r="AE674" s="42"/>
      <c r="AF674" s="36"/>
      <c r="AG674" s="36"/>
      <c r="AH674" s="36"/>
      <c r="AI674" s="36"/>
      <c r="AJ674" s="36"/>
      <c r="AK674" s="36"/>
      <c r="AL674" s="36"/>
      <c r="AM674" s="36"/>
      <c r="AN674" s="36"/>
      <c r="AO674" s="36"/>
      <c r="AP674" s="36"/>
      <c r="AQ674" s="36"/>
      <c r="AR674" s="36"/>
      <c r="AS674" s="36"/>
      <c r="AT674" s="36"/>
      <c r="AU674" s="36"/>
      <c r="AV674" s="36"/>
      <c r="AW674" s="36"/>
      <c r="AX674" s="36"/>
      <c r="AY674" s="36"/>
      <c r="AZ674" s="36"/>
      <c r="BA674" s="36"/>
      <c r="BB674" s="36"/>
      <c r="BC674" s="36"/>
      <c r="BD674" s="36"/>
      <c r="BE674" s="36"/>
      <c r="BF674" s="36"/>
      <c r="BG674" s="36"/>
      <c r="BH674" s="36"/>
      <c r="BI674" s="36"/>
      <c r="BJ674" s="36"/>
      <c r="BK674" s="36"/>
      <c r="BL674" s="36"/>
      <c r="BM674" s="36"/>
      <c r="BN674" s="36"/>
      <c r="BO674" s="36"/>
      <c r="BP674" s="36"/>
      <c r="BQ674" s="36"/>
      <c r="BR674" s="36"/>
      <c r="BS674" s="36"/>
    </row>
    <row r="675" spans="1:71" s="12" customFormat="1" ht="12.75">
      <c r="A675" s="1"/>
      <c r="C675" s="13"/>
      <c r="D675" s="13"/>
      <c r="E675" s="13"/>
      <c r="F675" s="13"/>
      <c r="G675" s="14"/>
      <c r="H675" s="6"/>
      <c r="I675" s="36"/>
      <c r="J675" s="36"/>
      <c r="K675" s="36"/>
      <c r="L675" s="36"/>
      <c r="M675" s="196"/>
      <c r="N675" s="196"/>
      <c r="O675" s="32"/>
      <c r="P675" s="32"/>
      <c r="Q675" s="32"/>
      <c r="R675" s="32"/>
      <c r="S675" s="32"/>
      <c r="T675" s="32"/>
      <c r="U675" s="32"/>
      <c r="V675" s="32"/>
      <c r="W675" s="32"/>
      <c r="X675" s="38" t="s">
        <v>3429</v>
      </c>
      <c r="Y675" s="192" t="s">
        <v>3430</v>
      </c>
      <c r="Z675" s="42"/>
      <c r="AA675" s="42"/>
      <c r="AB675" s="192" t="s">
        <v>3428</v>
      </c>
      <c r="AC675" s="42"/>
      <c r="AD675" s="42"/>
      <c r="AE675" s="42"/>
      <c r="AF675" s="36"/>
      <c r="AG675" s="36"/>
      <c r="AH675" s="36"/>
      <c r="AI675" s="36"/>
      <c r="AJ675" s="36"/>
      <c r="AK675" s="36"/>
      <c r="AL675" s="36"/>
      <c r="AM675" s="36"/>
      <c r="AN675" s="36"/>
      <c r="AO675" s="36"/>
      <c r="AP675" s="36"/>
      <c r="AQ675" s="36"/>
      <c r="AR675" s="36"/>
      <c r="AS675" s="36"/>
      <c r="AT675" s="36"/>
      <c r="AU675" s="36"/>
      <c r="AV675" s="36"/>
      <c r="AW675" s="36"/>
      <c r="AX675" s="36"/>
      <c r="AY675" s="36"/>
      <c r="AZ675" s="36"/>
      <c r="BA675" s="36"/>
      <c r="BB675" s="36"/>
      <c r="BC675" s="36"/>
      <c r="BD675" s="36"/>
      <c r="BE675" s="36"/>
      <c r="BF675" s="36"/>
      <c r="BG675" s="36"/>
      <c r="BH675" s="36"/>
      <c r="BI675" s="36"/>
      <c r="BJ675" s="36"/>
      <c r="BK675" s="36"/>
      <c r="BL675" s="36"/>
      <c r="BM675" s="36"/>
      <c r="BN675" s="36"/>
      <c r="BO675" s="36"/>
      <c r="BP675" s="36"/>
      <c r="BQ675" s="36"/>
      <c r="BR675" s="36"/>
      <c r="BS675" s="36"/>
    </row>
    <row r="676" spans="1:71" s="12" customFormat="1" ht="12.75">
      <c r="A676" s="1"/>
      <c r="C676" s="13"/>
      <c r="D676" s="13"/>
      <c r="E676" s="13"/>
      <c r="F676" s="13"/>
      <c r="G676" s="14"/>
      <c r="H676" s="6"/>
      <c r="I676" s="36"/>
      <c r="J676" s="36"/>
      <c r="K676" s="36"/>
      <c r="L676" s="36"/>
      <c r="M676" s="196"/>
      <c r="N676" s="196"/>
      <c r="O676" s="32"/>
      <c r="P676" s="32"/>
      <c r="Q676" s="32"/>
      <c r="R676" s="32"/>
      <c r="S676" s="32"/>
      <c r="T676" s="32"/>
      <c r="U676" s="32"/>
      <c r="V676" s="32"/>
      <c r="W676" s="32"/>
      <c r="X676" s="38" t="s">
        <v>3798</v>
      </c>
      <c r="Y676" s="192" t="s">
        <v>3799</v>
      </c>
      <c r="Z676" s="42"/>
      <c r="AA676" s="42"/>
      <c r="AB676" s="192" t="s">
        <v>3797</v>
      </c>
      <c r="AC676" s="42"/>
      <c r="AD676" s="42"/>
      <c r="AE676" s="42"/>
      <c r="AF676" s="36"/>
      <c r="AG676" s="36"/>
      <c r="AH676" s="36"/>
      <c r="AI676" s="36"/>
      <c r="AJ676" s="36"/>
      <c r="AK676" s="36"/>
      <c r="AL676" s="36"/>
      <c r="AM676" s="36"/>
      <c r="AN676" s="36"/>
      <c r="AO676" s="36"/>
      <c r="AP676" s="36"/>
      <c r="AQ676" s="36"/>
      <c r="AR676" s="36"/>
      <c r="AS676" s="36"/>
      <c r="AT676" s="36"/>
      <c r="AU676" s="36"/>
      <c r="AV676" s="36"/>
      <c r="AW676" s="36"/>
      <c r="AX676" s="36"/>
      <c r="AY676" s="36"/>
      <c r="AZ676" s="36"/>
      <c r="BA676" s="36"/>
      <c r="BB676" s="36"/>
      <c r="BC676" s="36"/>
      <c r="BD676" s="36"/>
      <c r="BE676" s="36"/>
      <c r="BF676" s="36"/>
      <c r="BG676" s="36"/>
      <c r="BH676" s="36"/>
      <c r="BI676" s="36"/>
      <c r="BJ676" s="36"/>
      <c r="BK676" s="36"/>
      <c r="BL676" s="36"/>
      <c r="BM676" s="36"/>
      <c r="BN676" s="36"/>
      <c r="BO676" s="36"/>
      <c r="BP676" s="36"/>
      <c r="BQ676" s="36"/>
      <c r="BR676" s="36"/>
      <c r="BS676" s="36"/>
    </row>
    <row r="677" spans="1:71" s="12" customFormat="1" ht="12.75">
      <c r="A677" s="1"/>
      <c r="C677" s="13"/>
      <c r="D677" s="13"/>
      <c r="E677" s="13"/>
      <c r="F677" s="13"/>
      <c r="G677" s="14"/>
      <c r="H677" s="6"/>
      <c r="I677" s="36"/>
      <c r="J677" s="36"/>
      <c r="K677" s="36"/>
      <c r="L677" s="36"/>
      <c r="M677" s="196"/>
      <c r="N677" s="196"/>
      <c r="O677" s="32"/>
      <c r="P677" s="32"/>
      <c r="Q677" s="32"/>
      <c r="R677" s="32"/>
      <c r="S677" s="32"/>
      <c r="T677" s="32"/>
      <c r="U677" s="32"/>
      <c r="V677" s="32"/>
      <c r="W677" s="32"/>
      <c r="X677" s="38" t="s">
        <v>3800</v>
      </c>
      <c r="Y677" s="42"/>
      <c r="Z677" s="42"/>
      <c r="AA677" s="42"/>
      <c r="AB677" s="192" t="s">
        <v>3163</v>
      </c>
      <c r="AC677" s="42"/>
      <c r="AD677" s="42"/>
      <c r="AE677" s="42"/>
      <c r="AF677" s="36"/>
      <c r="AG677" s="36"/>
      <c r="AH677" s="36"/>
      <c r="AI677" s="36"/>
      <c r="AJ677" s="36"/>
      <c r="AK677" s="36"/>
      <c r="AL677" s="36"/>
      <c r="AM677" s="36"/>
      <c r="AN677" s="36"/>
      <c r="AO677" s="36"/>
      <c r="AP677" s="36"/>
      <c r="AQ677" s="36"/>
      <c r="AR677" s="36"/>
      <c r="AS677" s="36"/>
      <c r="AT677" s="36"/>
      <c r="AU677" s="36"/>
      <c r="AV677" s="36"/>
      <c r="AW677" s="36"/>
      <c r="AX677" s="36"/>
      <c r="AY677" s="36"/>
      <c r="AZ677" s="36"/>
      <c r="BA677" s="36"/>
      <c r="BB677" s="36"/>
      <c r="BC677" s="36"/>
      <c r="BD677" s="36"/>
      <c r="BE677" s="36"/>
      <c r="BF677" s="36"/>
      <c r="BG677" s="36"/>
      <c r="BH677" s="36"/>
      <c r="BI677" s="36"/>
      <c r="BJ677" s="36"/>
      <c r="BK677" s="36"/>
      <c r="BL677" s="36"/>
      <c r="BM677" s="36"/>
      <c r="BN677" s="36"/>
      <c r="BO677" s="36"/>
      <c r="BP677" s="36"/>
      <c r="BQ677" s="36"/>
      <c r="BR677" s="36"/>
      <c r="BS677" s="36"/>
    </row>
    <row r="678" spans="1:71" s="12" customFormat="1" ht="12.75">
      <c r="A678" s="1"/>
      <c r="C678" s="13"/>
      <c r="D678" s="13"/>
      <c r="E678" s="13"/>
      <c r="F678" s="13"/>
      <c r="G678" s="14"/>
      <c r="H678" s="6"/>
      <c r="I678" s="36"/>
      <c r="J678" s="36"/>
      <c r="K678" s="36"/>
      <c r="L678" s="36"/>
      <c r="M678" s="196"/>
      <c r="N678" s="196"/>
      <c r="O678" s="32"/>
      <c r="P678" s="32"/>
      <c r="Q678" s="32"/>
      <c r="R678" s="32"/>
      <c r="S678" s="32"/>
      <c r="T678" s="32"/>
      <c r="U678" s="32"/>
      <c r="V678" s="32"/>
      <c r="W678" s="32"/>
      <c r="X678" s="38" t="s">
        <v>1636</v>
      </c>
      <c r="Y678" s="42"/>
      <c r="Z678" s="42"/>
      <c r="AA678" s="42"/>
      <c r="AB678" s="192" t="s">
        <v>3801</v>
      </c>
      <c r="AC678" s="42"/>
      <c r="AD678" s="42"/>
      <c r="AE678" s="42"/>
      <c r="AF678" s="36"/>
      <c r="AG678" s="36"/>
      <c r="AH678" s="36"/>
      <c r="AI678" s="36"/>
      <c r="AJ678" s="36"/>
      <c r="AK678" s="36"/>
      <c r="AL678" s="36"/>
      <c r="AM678" s="36"/>
      <c r="AN678" s="36"/>
      <c r="AO678" s="36"/>
      <c r="AP678" s="36"/>
      <c r="AQ678" s="36"/>
      <c r="AR678" s="36"/>
      <c r="AS678" s="36"/>
      <c r="AT678" s="36"/>
      <c r="AU678" s="36"/>
      <c r="AV678" s="36"/>
      <c r="AW678" s="36"/>
      <c r="AX678" s="36"/>
      <c r="AY678" s="36"/>
      <c r="AZ678" s="36"/>
      <c r="BA678" s="36"/>
      <c r="BB678" s="36"/>
      <c r="BC678" s="36"/>
      <c r="BD678" s="36"/>
      <c r="BE678" s="36"/>
      <c r="BF678" s="36"/>
      <c r="BG678" s="36"/>
      <c r="BH678" s="36"/>
      <c r="BI678" s="36"/>
      <c r="BJ678" s="36"/>
      <c r="BK678" s="36"/>
      <c r="BL678" s="36"/>
      <c r="BM678" s="36"/>
      <c r="BN678" s="36"/>
      <c r="BO678" s="36"/>
      <c r="BP678" s="36"/>
      <c r="BQ678" s="36"/>
      <c r="BR678" s="36"/>
      <c r="BS678" s="36"/>
    </row>
    <row r="679" spans="1:71" s="12" customFormat="1" ht="12.75">
      <c r="A679" s="1"/>
      <c r="C679" s="13"/>
      <c r="D679" s="13"/>
      <c r="E679" s="13"/>
      <c r="F679" s="13"/>
      <c r="G679" s="14"/>
      <c r="H679" s="6"/>
      <c r="I679" s="36"/>
      <c r="J679" s="36"/>
      <c r="K679" s="36"/>
      <c r="L679" s="36"/>
      <c r="M679" s="196"/>
      <c r="N679" s="196"/>
      <c r="O679" s="32"/>
      <c r="P679" s="32"/>
      <c r="Q679" s="32"/>
      <c r="R679" s="32"/>
      <c r="S679" s="32"/>
      <c r="T679" s="32"/>
      <c r="U679" s="32"/>
      <c r="V679" s="32"/>
      <c r="W679" s="32"/>
      <c r="X679" s="38" t="s">
        <v>2746</v>
      </c>
      <c r="Y679" s="42"/>
      <c r="Z679" s="42"/>
      <c r="AA679" s="42"/>
      <c r="AB679" s="192" t="s">
        <v>1217</v>
      </c>
      <c r="AC679" s="42"/>
      <c r="AD679" s="42"/>
      <c r="AE679" s="42"/>
      <c r="AF679" s="36"/>
      <c r="AG679" s="36"/>
      <c r="AH679" s="36"/>
      <c r="AI679" s="36"/>
      <c r="AJ679" s="36"/>
      <c r="AK679" s="36"/>
      <c r="AL679" s="36"/>
      <c r="AM679" s="36"/>
      <c r="AN679" s="36"/>
      <c r="AO679" s="36"/>
      <c r="AP679" s="36"/>
      <c r="AQ679" s="36"/>
      <c r="AR679" s="36"/>
      <c r="AS679" s="36"/>
      <c r="AT679" s="36"/>
      <c r="AU679" s="36"/>
      <c r="AV679" s="36"/>
      <c r="AW679" s="36"/>
      <c r="AX679" s="36"/>
      <c r="AY679" s="36"/>
      <c r="AZ679" s="36"/>
      <c r="BA679" s="36"/>
      <c r="BB679" s="36"/>
      <c r="BC679" s="36"/>
      <c r="BD679" s="36"/>
      <c r="BE679" s="36"/>
      <c r="BF679" s="36"/>
      <c r="BG679" s="36"/>
      <c r="BH679" s="36"/>
      <c r="BI679" s="36"/>
      <c r="BJ679" s="36"/>
      <c r="BK679" s="36"/>
      <c r="BL679" s="36"/>
      <c r="BM679" s="36"/>
      <c r="BN679" s="36"/>
      <c r="BO679" s="36"/>
      <c r="BP679" s="36"/>
      <c r="BQ679" s="36"/>
      <c r="BR679" s="36"/>
      <c r="BS679" s="36"/>
    </row>
    <row r="680" spans="1:71" s="12" customFormat="1" ht="12.75">
      <c r="A680" s="1"/>
      <c r="C680" s="13"/>
      <c r="D680" s="13"/>
      <c r="E680" s="13"/>
      <c r="F680" s="13"/>
      <c r="G680" s="14"/>
      <c r="H680" s="6"/>
      <c r="I680" s="36"/>
      <c r="J680" s="36"/>
      <c r="K680" s="36"/>
      <c r="L680" s="36"/>
      <c r="M680" s="196"/>
      <c r="N680" s="196"/>
      <c r="O680" s="32"/>
      <c r="P680" s="32"/>
      <c r="Q680" s="32"/>
      <c r="R680" s="32"/>
      <c r="S680" s="32"/>
      <c r="T680" s="32"/>
      <c r="U680" s="32"/>
      <c r="V680" s="32"/>
      <c r="W680" s="32"/>
      <c r="X680" s="38" t="s">
        <v>1699</v>
      </c>
      <c r="Y680" s="42"/>
      <c r="Z680" s="42"/>
      <c r="AA680" s="42"/>
      <c r="AB680" s="192" t="s">
        <v>2747</v>
      </c>
      <c r="AC680" s="42"/>
      <c r="AD680" s="42"/>
      <c r="AE680" s="42"/>
      <c r="AF680" s="36"/>
      <c r="AG680" s="36"/>
      <c r="AH680" s="36"/>
      <c r="AI680" s="36"/>
      <c r="AJ680" s="36"/>
      <c r="AK680" s="36"/>
      <c r="AL680" s="36"/>
      <c r="AM680" s="36"/>
      <c r="AN680" s="36"/>
      <c r="AO680" s="36"/>
      <c r="AP680" s="36"/>
      <c r="AQ680" s="36"/>
      <c r="AR680" s="36"/>
      <c r="AS680" s="36"/>
      <c r="AT680" s="36"/>
      <c r="AU680" s="36"/>
      <c r="AV680" s="36"/>
      <c r="AW680" s="36"/>
      <c r="AX680" s="36"/>
      <c r="AY680" s="36"/>
      <c r="AZ680" s="36"/>
      <c r="BA680" s="36"/>
      <c r="BB680" s="36"/>
      <c r="BC680" s="36"/>
      <c r="BD680" s="36"/>
      <c r="BE680" s="36"/>
      <c r="BF680" s="36"/>
      <c r="BG680" s="36"/>
      <c r="BH680" s="36"/>
      <c r="BI680" s="36"/>
      <c r="BJ680" s="36"/>
      <c r="BK680" s="36"/>
      <c r="BL680" s="36"/>
      <c r="BM680" s="36"/>
      <c r="BN680" s="36"/>
      <c r="BO680" s="36"/>
      <c r="BP680" s="36"/>
      <c r="BQ680" s="36"/>
      <c r="BR680" s="36"/>
      <c r="BS680" s="36"/>
    </row>
    <row r="681" spans="1:71" s="12" customFormat="1" ht="12.75">
      <c r="A681" s="1"/>
      <c r="C681" s="13"/>
      <c r="D681" s="13"/>
      <c r="E681" s="13"/>
      <c r="F681" s="13"/>
      <c r="G681" s="14"/>
      <c r="H681" s="6"/>
      <c r="I681" s="36"/>
      <c r="J681" s="36"/>
      <c r="K681" s="36"/>
      <c r="L681" s="36"/>
      <c r="M681" s="196"/>
      <c r="N681" s="196"/>
      <c r="O681" s="32"/>
      <c r="P681" s="32"/>
      <c r="Q681" s="32"/>
      <c r="R681" s="32"/>
      <c r="S681" s="32"/>
      <c r="T681" s="32"/>
      <c r="U681" s="32"/>
      <c r="V681" s="32"/>
      <c r="W681" s="32"/>
      <c r="X681" s="38" t="s">
        <v>3904</v>
      </c>
      <c r="Y681" s="42"/>
      <c r="Z681" s="42"/>
      <c r="AA681" s="42"/>
      <c r="AB681" s="192" t="s">
        <v>3903</v>
      </c>
      <c r="AC681" s="42"/>
      <c r="AD681" s="42"/>
      <c r="AE681" s="42"/>
      <c r="AF681" s="36"/>
      <c r="AG681" s="36"/>
      <c r="AH681" s="36"/>
      <c r="AI681" s="36"/>
      <c r="AJ681" s="36"/>
      <c r="AK681" s="36"/>
      <c r="AL681" s="36"/>
      <c r="AM681" s="36"/>
      <c r="AN681" s="36"/>
      <c r="AO681" s="36"/>
      <c r="AP681" s="36"/>
      <c r="AQ681" s="36"/>
      <c r="AR681" s="36"/>
      <c r="AS681" s="36"/>
      <c r="AT681" s="36"/>
      <c r="AU681" s="36"/>
      <c r="AV681" s="36"/>
      <c r="AW681" s="36"/>
      <c r="AX681" s="36"/>
      <c r="AY681" s="36"/>
      <c r="AZ681" s="36"/>
      <c r="BA681" s="36"/>
      <c r="BB681" s="36"/>
      <c r="BC681" s="36"/>
      <c r="BD681" s="36"/>
      <c r="BE681" s="36"/>
      <c r="BF681" s="36"/>
      <c r="BG681" s="36"/>
      <c r="BH681" s="36"/>
      <c r="BI681" s="36"/>
      <c r="BJ681" s="36"/>
      <c r="BK681" s="36"/>
      <c r="BL681" s="36"/>
      <c r="BM681" s="36"/>
      <c r="BN681" s="36"/>
      <c r="BO681" s="36"/>
      <c r="BP681" s="36"/>
      <c r="BQ681" s="36"/>
      <c r="BR681" s="36"/>
      <c r="BS681" s="36"/>
    </row>
    <row r="682" spans="1:71" s="12" customFormat="1" ht="12.75">
      <c r="A682" s="1"/>
      <c r="C682" s="13"/>
      <c r="D682" s="13"/>
      <c r="E682" s="13"/>
      <c r="F682" s="13"/>
      <c r="G682" s="14"/>
      <c r="H682" s="6"/>
      <c r="I682" s="36"/>
      <c r="J682" s="36"/>
      <c r="K682" s="36"/>
      <c r="L682" s="36"/>
      <c r="M682" s="196"/>
      <c r="N682" s="196"/>
      <c r="O682" s="32"/>
      <c r="P682" s="32"/>
      <c r="Q682" s="32"/>
      <c r="R682" s="32"/>
      <c r="S682" s="32"/>
      <c r="T682" s="32"/>
      <c r="U682" s="32"/>
      <c r="V682" s="32"/>
      <c r="W682" s="32"/>
      <c r="X682" s="38" t="s">
        <v>1839</v>
      </c>
      <c r="Y682" s="42"/>
      <c r="Z682" s="42"/>
      <c r="AA682" s="42"/>
      <c r="AB682" s="192" t="s">
        <v>3802</v>
      </c>
      <c r="AC682" s="42"/>
      <c r="AD682" s="42"/>
      <c r="AE682" s="42"/>
      <c r="AF682" s="36"/>
      <c r="AG682" s="36"/>
      <c r="AH682" s="36"/>
      <c r="AI682" s="36"/>
      <c r="AJ682" s="36"/>
      <c r="AK682" s="36"/>
      <c r="AL682" s="36"/>
      <c r="AM682" s="36"/>
      <c r="AN682" s="36"/>
      <c r="AO682" s="36"/>
      <c r="AP682" s="36"/>
      <c r="AQ682" s="36"/>
      <c r="AR682" s="36"/>
      <c r="AS682" s="36"/>
      <c r="AT682" s="36"/>
      <c r="AU682" s="36"/>
      <c r="AV682" s="36"/>
      <c r="AW682" s="36"/>
      <c r="AX682" s="36"/>
      <c r="AY682" s="36"/>
      <c r="AZ682" s="36"/>
      <c r="BA682" s="36"/>
      <c r="BB682" s="36"/>
      <c r="BC682" s="36"/>
      <c r="BD682" s="36"/>
      <c r="BE682" s="36"/>
      <c r="BF682" s="36"/>
      <c r="BG682" s="36"/>
      <c r="BH682" s="36"/>
      <c r="BI682" s="36"/>
      <c r="BJ682" s="36"/>
      <c r="BK682" s="36"/>
      <c r="BL682" s="36"/>
      <c r="BM682" s="36"/>
      <c r="BN682" s="36"/>
      <c r="BO682" s="36"/>
      <c r="BP682" s="36"/>
      <c r="BQ682" s="36"/>
      <c r="BR682" s="36"/>
      <c r="BS682" s="36"/>
    </row>
    <row r="683" spans="1:71" s="12" customFormat="1" ht="12.75">
      <c r="A683" s="1"/>
      <c r="C683" s="13"/>
      <c r="D683" s="13"/>
      <c r="E683" s="13"/>
      <c r="F683" s="13"/>
      <c r="G683" s="14"/>
      <c r="H683" s="6"/>
      <c r="I683" s="36"/>
      <c r="J683" s="36"/>
      <c r="K683" s="36"/>
      <c r="L683" s="36"/>
      <c r="M683" s="196"/>
      <c r="N683" s="196"/>
      <c r="O683" s="32"/>
      <c r="P683" s="32"/>
      <c r="Q683" s="32"/>
      <c r="R683" s="32"/>
      <c r="S683" s="32"/>
      <c r="T683" s="32"/>
      <c r="U683" s="32"/>
      <c r="V683" s="32"/>
      <c r="W683" s="32"/>
      <c r="X683" s="38" t="s">
        <v>3826</v>
      </c>
      <c r="Y683" s="42"/>
      <c r="Z683" s="42"/>
      <c r="AA683" s="42"/>
      <c r="AB683" s="192" t="s">
        <v>3825</v>
      </c>
      <c r="AC683" s="42"/>
      <c r="AD683" s="42"/>
      <c r="AE683" s="42"/>
      <c r="AF683" s="36"/>
      <c r="AG683" s="36"/>
      <c r="AH683" s="36"/>
      <c r="AI683" s="36"/>
      <c r="AJ683" s="36"/>
      <c r="AK683" s="36"/>
      <c r="AL683" s="36"/>
      <c r="AM683" s="36"/>
      <c r="AN683" s="36"/>
      <c r="AO683" s="36"/>
      <c r="AP683" s="36"/>
      <c r="AQ683" s="36"/>
      <c r="AR683" s="36"/>
      <c r="AS683" s="36"/>
      <c r="AT683" s="36"/>
      <c r="AU683" s="36"/>
      <c r="AV683" s="36"/>
      <c r="AW683" s="36"/>
      <c r="AX683" s="36"/>
      <c r="AY683" s="36"/>
      <c r="AZ683" s="36"/>
      <c r="BA683" s="36"/>
      <c r="BB683" s="36"/>
      <c r="BC683" s="36"/>
      <c r="BD683" s="36"/>
      <c r="BE683" s="36"/>
      <c r="BF683" s="36"/>
      <c r="BG683" s="36"/>
      <c r="BH683" s="36"/>
      <c r="BI683" s="36"/>
      <c r="BJ683" s="36"/>
      <c r="BK683" s="36"/>
      <c r="BL683" s="36"/>
      <c r="BM683" s="36"/>
      <c r="BN683" s="36"/>
      <c r="BO683" s="36"/>
      <c r="BP683" s="36"/>
      <c r="BQ683" s="36"/>
      <c r="BR683" s="36"/>
      <c r="BS683" s="36"/>
    </row>
    <row r="684" spans="1:71" s="12" customFormat="1" ht="12.75">
      <c r="A684" s="1"/>
      <c r="C684" s="13"/>
      <c r="D684" s="13"/>
      <c r="E684" s="13"/>
      <c r="F684" s="13"/>
      <c r="G684" s="14"/>
      <c r="H684" s="6"/>
      <c r="I684" s="36"/>
      <c r="J684" s="36"/>
      <c r="K684" s="36"/>
      <c r="L684" s="36"/>
      <c r="M684" s="196"/>
      <c r="N684" s="196"/>
      <c r="O684" s="32"/>
      <c r="P684" s="32"/>
      <c r="Q684" s="32"/>
      <c r="R684" s="32"/>
      <c r="S684" s="32"/>
      <c r="T684" s="32"/>
      <c r="U684" s="32"/>
      <c r="V684" s="32"/>
      <c r="W684" s="32"/>
      <c r="X684" s="38" t="s">
        <v>3906</v>
      </c>
      <c r="Y684" s="42"/>
      <c r="Z684" s="42"/>
      <c r="AA684" s="42"/>
      <c r="AB684" s="192" t="s">
        <v>3827</v>
      </c>
      <c r="AC684" s="42"/>
      <c r="AD684" s="42"/>
      <c r="AE684" s="42"/>
      <c r="AF684" s="36"/>
      <c r="AG684" s="36"/>
      <c r="AH684" s="36"/>
      <c r="AI684" s="36"/>
      <c r="AJ684" s="36"/>
      <c r="AK684" s="36"/>
      <c r="AL684" s="36"/>
      <c r="AM684" s="36"/>
      <c r="AN684" s="36"/>
      <c r="AO684" s="36"/>
      <c r="AP684" s="36"/>
      <c r="AQ684" s="36"/>
      <c r="AR684" s="36"/>
      <c r="AS684" s="36"/>
      <c r="AT684" s="36"/>
      <c r="AU684" s="36"/>
      <c r="AV684" s="36"/>
      <c r="AW684" s="36"/>
      <c r="AX684" s="36"/>
      <c r="AY684" s="36"/>
      <c r="AZ684" s="36"/>
      <c r="BA684" s="36"/>
      <c r="BB684" s="36"/>
      <c r="BC684" s="36"/>
      <c r="BD684" s="36"/>
      <c r="BE684" s="36"/>
      <c r="BF684" s="36"/>
      <c r="BG684" s="36"/>
      <c r="BH684" s="36"/>
      <c r="BI684" s="36"/>
      <c r="BJ684" s="36"/>
      <c r="BK684" s="36"/>
      <c r="BL684" s="36"/>
      <c r="BM684" s="36"/>
      <c r="BN684" s="36"/>
      <c r="BO684" s="36"/>
      <c r="BP684" s="36"/>
      <c r="BQ684" s="36"/>
      <c r="BR684" s="36"/>
      <c r="BS684" s="36"/>
    </row>
    <row r="685" spans="1:71" s="12" customFormat="1" ht="12.75">
      <c r="A685" s="1"/>
      <c r="C685" s="13"/>
      <c r="D685" s="13"/>
      <c r="E685" s="13"/>
      <c r="F685" s="13"/>
      <c r="G685" s="14"/>
      <c r="H685" s="6"/>
      <c r="I685" s="36"/>
      <c r="J685" s="36"/>
      <c r="K685" s="36"/>
      <c r="L685" s="36"/>
      <c r="M685" s="196"/>
      <c r="N685" s="196"/>
      <c r="O685" s="32"/>
      <c r="P685" s="32"/>
      <c r="Q685" s="32"/>
      <c r="R685" s="32"/>
      <c r="S685" s="32"/>
      <c r="T685" s="32"/>
      <c r="U685" s="32"/>
      <c r="V685" s="32"/>
      <c r="W685" s="32"/>
      <c r="X685" s="38" t="s">
        <v>3908</v>
      </c>
      <c r="Y685" s="42"/>
      <c r="Z685" s="42"/>
      <c r="AA685" s="42"/>
      <c r="AB685" s="192" t="s">
        <v>3907</v>
      </c>
      <c r="AC685" s="42"/>
      <c r="AD685" s="42"/>
      <c r="AE685" s="42"/>
      <c r="AF685" s="36"/>
      <c r="AG685" s="36"/>
      <c r="AH685" s="36"/>
      <c r="AI685" s="36"/>
      <c r="AJ685" s="36"/>
      <c r="AK685" s="36"/>
      <c r="AL685" s="36"/>
      <c r="AM685" s="36"/>
      <c r="AN685" s="36"/>
      <c r="AO685" s="36"/>
      <c r="AP685" s="36"/>
      <c r="AQ685" s="36"/>
      <c r="AR685" s="36"/>
      <c r="AS685" s="36"/>
      <c r="AT685" s="36"/>
      <c r="AU685" s="36"/>
      <c r="AV685" s="36"/>
      <c r="AW685" s="36"/>
      <c r="AX685" s="36"/>
      <c r="AY685" s="36"/>
      <c r="AZ685" s="36"/>
      <c r="BA685" s="36"/>
      <c r="BB685" s="36"/>
      <c r="BC685" s="36"/>
      <c r="BD685" s="36"/>
      <c r="BE685" s="36"/>
      <c r="BF685" s="36"/>
      <c r="BG685" s="36"/>
      <c r="BH685" s="36"/>
      <c r="BI685" s="36"/>
      <c r="BJ685" s="36"/>
      <c r="BK685" s="36"/>
      <c r="BL685" s="36"/>
      <c r="BM685" s="36"/>
      <c r="BN685" s="36"/>
      <c r="BO685" s="36"/>
      <c r="BP685" s="36"/>
      <c r="BQ685" s="36"/>
      <c r="BR685" s="36"/>
      <c r="BS685" s="36"/>
    </row>
    <row r="686" spans="1:71" s="12" customFormat="1" ht="12.75">
      <c r="A686" s="1"/>
      <c r="C686" s="13"/>
      <c r="D686" s="13"/>
      <c r="E686" s="13"/>
      <c r="F686" s="13"/>
      <c r="G686" s="14"/>
      <c r="H686" s="6"/>
      <c r="I686" s="36"/>
      <c r="J686" s="36"/>
      <c r="K686" s="36"/>
      <c r="L686" s="36"/>
      <c r="M686" s="196"/>
      <c r="N686" s="196"/>
      <c r="O686" s="32"/>
      <c r="P686" s="32"/>
      <c r="Q686" s="32"/>
      <c r="R686" s="32"/>
      <c r="S686" s="32"/>
      <c r="T686" s="32"/>
      <c r="U686" s="32"/>
      <c r="V686" s="32"/>
      <c r="W686" s="32"/>
      <c r="X686" s="38" t="s">
        <v>3938</v>
      </c>
      <c r="Y686" s="42"/>
      <c r="Z686" s="42"/>
      <c r="AA686" s="42"/>
      <c r="AB686" s="192" t="s">
        <v>3937</v>
      </c>
      <c r="AC686" s="42"/>
      <c r="AD686" s="42"/>
      <c r="AE686" s="42"/>
      <c r="AF686" s="36"/>
      <c r="AG686" s="36"/>
      <c r="AH686" s="36"/>
      <c r="AI686" s="36"/>
      <c r="AJ686" s="36"/>
      <c r="AK686" s="36"/>
      <c r="AL686" s="36"/>
      <c r="AM686" s="36"/>
      <c r="AN686" s="36"/>
      <c r="AO686" s="36"/>
      <c r="AP686" s="36"/>
      <c r="AQ686" s="36"/>
      <c r="AR686" s="36"/>
      <c r="AS686" s="36"/>
      <c r="AT686" s="36"/>
      <c r="AU686" s="36"/>
      <c r="AV686" s="36"/>
      <c r="AW686" s="36"/>
      <c r="AX686" s="36"/>
      <c r="AY686" s="36"/>
      <c r="AZ686" s="36"/>
      <c r="BA686" s="36"/>
      <c r="BB686" s="36"/>
      <c r="BC686" s="36"/>
      <c r="BD686" s="36"/>
      <c r="BE686" s="36"/>
      <c r="BF686" s="36"/>
      <c r="BG686" s="36"/>
      <c r="BH686" s="36"/>
      <c r="BI686" s="36"/>
      <c r="BJ686" s="36"/>
      <c r="BK686" s="36"/>
      <c r="BL686" s="36"/>
      <c r="BM686" s="36"/>
      <c r="BN686" s="36"/>
      <c r="BO686" s="36"/>
      <c r="BP686" s="36"/>
      <c r="BQ686" s="36"/>
      <c r="BR686" s="36"/>
      <c r="BS686" s="36"/>
    </row>
    <row r="687" spans="1:71" s="12" customFormat="1" ht="12.75">
      <c r="A687" s="1"/>
      <c r="C687" s="13"/>
      <c r="D687" s="13"/>
      <c r="E687" s="13"/>
      <c r="F687" s="13"/>
      <c r="G687" s="14"/>
      <c r="H687" s="6"/>
      <c r="I687" s="36"/>
      <c r="J687" s="36"/>
      <c r="K687" s="36"/>
      <c r="L687" s="36"/>
      <c r="M687" s="196"/>
      <c r="N687" s="196"/>
      <c r="O687" s="32"/>
      <c r="P687" s="32"/>
      <c r="Q687" s="32"/>
      <c r="R687" s="32"/>
      <c r="S687" s="32"/>
      <c r="T687" s="32"/>
      <c r="U687" s="32"/>
      <c r="V687" s="32"/>
      <c r="W687" s="32"/>
      <c r="X687" s="38" t="s">
        <v>3607</v>
      </c>
      <c r="Y687" s="42"/>
      <c r="Z687" s="42"/>
      <c r="AA687" s="42"/>
      <c r="AB687" s="192" t="s">
        <v>1766</v>
      </c>
      <c r="AC687" s="42"/>
      <c r="AD687" s="42"/>
      <c r="AE687" s="42"/>
      <c r="AF687" s="36"/>
      <c r="AG687" s="36"/>
      <c r="AH687" s="36"/>
      <c r="AI687" s="36"/>
      <c r="AJ687" s="36"/>
      <c r="AK687" s="36"/>
      <c r="AL687" s="36"/>
      <c r="AM687" s="36"/>
      <c r="AN687" s="36"/>
      <c r="AO687" s="36"/>
      <c r="AP687" s="36"/>
      <c r="AQ687" s="36"/>
      <c r="AR687" s="36"/>
      <c r="AS687" s="36"/>
      <c r="AT687" s="36"/>
      <c r="AU687" s="36"/>
      <c r="AV687" s="36"/>
      <c r="AW687" s="36"/>
      <c r="AX687" s="36"/>
      <c r="AY687" s="36"/>
      <c r="AZ687" s="36"/>
      <c r="BA687" s="36"/>
      <c r="BB687" s="36"/>
      <c r="BC687" s="36"/>
      <c r="BD687" s="36"/>
      <c r="BE687" s="36"/>
      <c r="BF687" s="36"/>
      <c r="BG687" s="36"/>
      <c r="BH687" s="36"/>
      <c r="BI687" s="36"/>
      <c r="BJ687" s="36"/>
      <c r="BK687" s="36"/>
      <c r="BL687" s="36"/>
      <c r="BM687" s="36"/>
      <c r="BN687" s="36"/>
      <c r="BO687" s="36"/>
      <c r="BP687" s="36"/>
      <c r="BQ687" s="36"/>
      <c r="BR687" s="36"/>
      <c r="BS687" s="36"/>
    </row>
    <row r="688" spans="1:71" s="12" customFormat="1" ht="12.75">
      <c r="A688" s="1"/>
      <c r="C688" s="13"/>
      <c r="D688" s="13"/>
      <c r="E688" s="13"/>
      <c r="F688" s="13"/>
      <c r="G688" s="14"/>
      <c r="H688" s="6"/>
      <c r="I688" s="36"/>
      <c r="J688" s="36"/>
      <c r="K688" s="36"/>
      <c r="L688" s="36"/>
      <c r="M688" s="196"/>
      <c r="N688" s="196"/>
      <c r="O688" s="32"/>
      <c r="P688" s="32"/>
      <c r="Q688" s="32"/>
      <c r="R688" s="32"/>
      <c r="S688" s="32"/>
      <c r="T688" s="32"/>
      <c r="U688" s="32"/>
      <c r="V688" s="32"/>
      <c r="W688" s="32"/>
      <c r="X688" s="38" t="s">
        <v>1768</v>
      </c>
      <c r="Y688" s="42"/>
      <c r="Z688" s="42"/>
      <c r="AA688" s="42"/>
      <c r="AB688" s="192" t="s">
        <v>1767</v>
      </c>
      <c r="AC688" s="42"/>
      <c r="AD688" s="42"/>
      <c r="AE688" s="42"/>
      <c r="AF688" s="36"/>
      <c r="AG688" s="36"/>
      <c r="AH688" s="36"/>
      <c r="AI688" s="36"/>
      <c r="AJ688" s="36"/>
      <c r="AK688" s="36"/>
      <c r="AL688" s="36"/>
      <c r="AM688" s="36"/>
      <c r="AN688" s="36"/>
      <c r="AO688" s="36"/>
      <c r="AP688" s="36"/>
      <c r="AQ688" s="36"/>
      <c r="AR688" s="36"/>
      <c r="AS688" s="36"/>
      <c r="AT688" s="36"/>
      <c r="AU688" s="36"/>
      <c r="AV688" s="36"/>
      <c r="AW688" s="36"/>
      <c r="AX688" s="36"/>
      <c r="AY688" s="36"/>
      <c r="AZ688" s="36"/>
      <c r="BA688" s="36"/>
      <c r="BB688" s="36"/>
      <c r="BC688" s="36"/>
      <c r="BD688" s="36"/>
      <c r="BE688" s="36"/>
      <c r="BF688" s="36"/>
      <c r="BG688" s="36"/>
      <c r="BH688" s="36"/>
      <c r="BI688" s="36"/>
      <c r="BJ688" s="36"/>
      <c r="BK688" s="36"/>
      <c r="BL688" s="36"/>
      <c r="BM688" s="36"/>
      <c r="BN688" s="36"/>
      <c r="BO688" s="36"/>
      <c r="BP688" s="36"/>
      <c r="BQ688" s="36"/>
      <c r="BR688" s="36"/>
      <c r="BS688" s="36"/>
    </row>
    <row r="689" spans="1:71" s="12" customFormat="1" ht="12.75">
      <c r="A689" s="1"/>
      <c r="C689" s="13"/>
      <c r="D689" s="13"/>
      <c r="E689" s="13"/>
      <c r="F689" s="13"/>
      <c r="G689" s="14"/>
      <c r="H689" s="6"/>
      <c r="I689" s="36"/>
      <c r="J689" s="36"/>
      <c r="K689" s="36"/>
      <c r="L689" s="36"/>
      <c r="M689" s="196"/>
      <c r="N689" s="196"/>
      <c r="O689" s="32"/>
      <c r="P689" s="32"/>
      <c r="Q689" s="32"/>
      <c r="R689" s="32"/>
      <c r="S689" s="32"/>
      <c r="T689" s="32"/>
      <c r="U689" s="32"/>
      <c r="V689" s="32"/>
      <c r="W689" s="32"/>
      <c r="X689" s="38" t="s">
        <v>3101</v>
      </c>
      <c r="Y689" s="42"/>
      <c r="Z689" s="42"/>
      <c r="AA689" s="42"/>
      <c r="AB689" s="192" t="s">
        <v>1769</v>
      </c>
      <c r="AC689" s="42"/>
      <c r="AD689" s="42"/>
      <c r="AE689" s="42"/>
      <c r="AF689" s="36"/>
      <c r="AG689" s="36"/>
      <c r="AH689" s="36"/>
      <c r="AI689" s="36"/>
      <c r="AJ689" s="36"/>
      <c r="AK689" s="36"/>
      <c r="AL689" s="36"/>
      <c r="AM689" s="36"/>
      <c r="AN689" s="36"/>
      <c r="AO689" s="36"/>
      <c r="AP689" s="36"/>
      <c r="AQ689" s="36"/>
      <c r="AR689" s="36"/>
      <c r="AS689" s="36"/>
      <c r="AT689" s="36"/>
      <c r="AU689" s="36"/>
      <c r="AV689" s="36"/>
      <c r="AW689" s="36"/>
      <c r="AX689" s="36"/>
      <c r="AY689" s="36"/>
      <c r="AZ689" s="36"/>
      <c r="BA689" s="36"/>
      <c r="BB689" s="36"/>
      <c r="BC689" s="36"/>
      <c r="BD689" s="36"/>
      <c r="BE689" s="36"/>
      <c r="BF689" s="36"/>
      <c r="BG689" s="36"/>
      <c r="BH689" s="36"/>
      <c r="BI689" s="36"/>
      <c r="BJ689" s="36"/>
      <c r="BK689" s="36"/>
      <c r="BL689" s="36"/>
      <c r="BM689" s="36"/>
      <c r="BN689" s="36"/>
      <c r="BO689" s="36"/>
      <c r="BP689" s="36"/>
      <c r="BQ689" s="36"/>
      <c r="BR689" s="36"/>
      <c r="BS689" s="36"/>
    </row>
    <row r="690" spans="1:71" s="12" customFormat="1" ht="12.75">
      <c r="A690" s="1"/>
      <c r="C690" s="13"/>
      <c r="D690" s="13"/>
      <c r="E690" s="13"/>
      <c r="F690" s="13"/>
      <c r="G690" s="14"/>
      <c r="H690" s="6"/>
      <c r="I690" s="36"/>
      <c r="J690" s="36"/>
      <c r="K690" s="36"/>
      <c r="L690" s="36"/>
      <c r="M690" s="196"/>
      <c r="N690" s="196"/>
      <c r="O690" s="32"/>
      <c r="P690" s="32"/>
      <c r="Q690" s="32"/>
      <c r="R690" s="32"/>
      <c r="S690" s="32"/>
      <c r="T690" s="32"/>
      <c r="U690" s="32"/>
      <c r="V690" s="32"/>
      <c r="W690" s="32"/>
      <c r="X690" s="38" t="s">
        <v>389</v>
      </c>
      <c r="Y690" s="42"/>
      <c r="Z690" s="42"/>
      <c r="AA690" s="42"/>
      <c r="AB690" s="192" t="s">
        <v>388</v>
      </c>
      <c r="AC690" s="42"/>
      <c r="AD690" s="42"/>
      <c r="AE690" s="42"/>
      <c r="AF690" s="36"/>
      <c r="AG690" s="36"/>
      <c r="AH690" s="36"/>
      <c r="AI690" s="36"/>
      <c r="AJ690" s="36"/>
      <c r="AK690" s="36"/>
      <c r="AL690" s="36"/>
      <c r="AM690" s="36"/>
      <c r="AN690" s="36"/>
      <c r="AO690" s="36"/>
      <c r="AP690" s="36"/>
      <c r="AQ690" s="36"/>
      <c r="AR690" s="36"/>
      <c r="AS690" s="36"/>
      <c r="AT690" s="36"/>
      <c r="AU690" s="36"/>
      <c r="AV690" s="36"/>
      <c r="AW690" s="36"/>
      <c r="AX690" s="36"/>
      <c r="AY690" s="36"/>
      <c r="AZ690" s="36"/>
      <c r="BA690" s="36"/>
      <c r="BB690" s="36"/>
      <c r="BC690" s="36"/>
      <c r="BD690" s="36"/>
      <c r="BE690" s="36"/>
      <c r="BF690" s="36"/>
      <c r="BG690" s="36"/>
      <c r="BH690" s="36"/>
      <c r="BI690" s="36"/>
      <c r="BJ690" s="36"/>
      <c r="BK690" s="36"/>
      <c r="BL690" s="36"/>
      <c r="BM690" s="36"/>
      <c r="BN690" s="36"/>
      <c r="BO690" s="36"/>
      <c r="BP690" s="36"/>
      <c r="BQ690" s="36"/>
      <c r="BR690" s="36"/>
      <c r="BS690" s="36"/>
    </row>
    <row r="691" spans="1:71" s="12" customFormat="1" ht="12.75">
      <c r="A691" s="1"/>
      <c r="C691" s="13"/>
      <c r="D691" s="13"/>
      <c r="E691" s="13"/>
      <c r="F691" s="13"/>
      <c r="G691" s="14"/>
      <c r="H691" s="6"/>
      <c r="I691" s="36"/>
      <c r="J691" s="36"/>
      <c r="K691" s="36"/>
      <c r="L691" s="36"/>
      <c r="M691" s="196"/>
      <c r="N691" s="196"/>
      <c r="O691" s="32"/>
      <c r="P691" s="32"/>
      <c r="Q691" s="32"/>
      <c r="R691" s="32"/>
      <c r="S691" s="32"/>
      <c r="T691" s="32"/>
      <c r="U691" s="32"/>
      <c r="V691" s="32"/>
      <c r="W691" s="32"/>
      <c r="X691" s="38" t="s">
        <v>391</v>
      </c>
      <c r="Y691" s="42"/>
      <c r="Z691" s="42"/>
      <c r="AA691" s="42"/>
      <c r="AB691" s="192" t="s">
        <v>390</v>
      </c>
      <c r="AC691" s="42"/>
      <c r="AD691" s="42"/>
      <c r="AE691" s="42"/>
      <c r="AF691" s="36"/>
      <c r="AG691" s="36"/>
      <c r="AH691" s="36"/>
      <c r="AI691" s="36"/>
      <c r="AJ691" s="36"/>
      <c r="AK691" s="36"/>
      <c r="AL691" s="36"/>
      <c r="AM691" s="36"/>
      <c r="AN691" s="36"/>
      <c r="AO691" s="36"/>
      <c r="AP691" s="36"/>
      <c r="AQ691" s="36"/>
      <c r="AR691" s="36"/>
      <c r="AS691" s="36"/>
      <c r="AT691" s="36"/>
      <c r="AU691" s="36"/>
      <c r="AV691" s="36"/>
      <c r="AW691" s="36"/>
      <c r="AX691" s="36"/>
      <c r="AY691" s="36"/>
      <c r="AZ691" s="36"/>
      <c r="BA691" s="36"/>
      <c r="BB691" s="36"/>
      <c r="BC691" s="36"/>
      <c r="BD691" s="36"/>
      <c r="BE691" s="36"/>
      <c r="BF691" s="36"/>
      <c r="BG691" s="36"/>
      <c r="BH691" s="36"/>
      <c r="BI691" s="36"/>
      <c r="BJ691" s="36"/>
      <c r="BK691" s="36"/>
      <c r="BL691" s="36"/>
      <c r="BM691" s="36"/>
      <c r="BN691" s="36"/>
      <c r="BO691" s="36"/>
      <c r="BP691" s="36"/>
      <c r="BQ691" s="36"/>
      <c r="BR691" s="36"/>
      <c r="BS691" s="36"/>
    </row>
    <row r="692" spans="1:71" s="12" customFormat="1" ht="12.75">
      <c r="A692" s="1"/>
      <c r="C692" s="13"/>
      <c r="D692" s="13"/>
      <c r="E692" s="13"/>
      <c r="F692" s="13"/>
      <c r="G692" s="14"/>
      <c r="H692" s="6"/>
      <c r="I692" s="36"/>
      <c r="J692" s="36"/>
      <c r="K692" s="36"/>
      <c r="L692" s="36"/>
      <c r="M692" s="196"/>
      <c r="N692" s="196"/>
      <c r="O692" s="32"/>
      <c r="P692" s="32"/>
      <c r="Q692" s="32"/>
      <c r="R692" s="32"/>
      <c r="S692" s="32"/>
      <c r="T692" s="32"/>
      <c r="U692" s="32"/>
      <c r="V692" s="32"/>
      <c r="W692" s="32"/>
      <c r="X692" s="38" t="s">
        <v>393</v>
      </c>
      <c r="Y692" s="42"/>
      <c r="Z692" s="42"/>
      <c r="AA692" s="42"/>
      <c r="AB692" s="192" t="s">
        <v>392</v>
      </c>
      <c r="AC692" s="42"/>
      <c r="AD692" s="42"/>
      <c r="AE692" s="42"/>
      <c r="AF692" s="36"/>
      <c r="AG692" s="36"/>
      <c r="AH692" s="36"/>
      <c r="AI692" s="36"/>
      <c r="AJ692" s="36"/>
      <c r="AK692" s="36"/>
      <c r="AL692" s="36"/>
      <c r="AM692" s="36"/>
      <c r="AN692" s="36"/>
      <c r="AO692" s="36"/>
      <c r="AP692" s="36"/>
      <c r="AQ692" s="36"/>
      <c r="AR692" s="36"/>
      <c r="AS692" s="36"/>
      <c r="AT692" s="36"/>
      <c r="AU692" s="36"/>
      <c r="AV692" s="36"/>
      <c r="AW692" s="36"/>
      <c r="AX692" s="36"/>
      <c r="AY692" s="36"/>
      <c r="AZ692" s="36"/>
      <c r="BA692" s="36"/>
      <c r="BB692" s="36"/>
      <c r="BC692" s="36"/>
      <c r="BD692" s="36"/>
      <c r="BE692" s="36"/>
      <c r="BF692" s="36"/>
      <c r="BG692" s="36"/>
      <c r="BH692" s="36"/>
      <c r="BI692" s="36"/>
      <c r="BJ692" s="36"/>
      <c r="BK692" s="36"/>
      <c r="BL692" s="36"/>
      <c r="BM692" s="36"/>
      <c r="BN692" s="36"/>
      <c r="BO692" s="36"/>
      <c r="BP692" s="36"/>
      <c r="BQ692" s="36"/>
      <c r="BR692" s="36"/>
      <c r="BS692" s="36"/>
    </row>
    <row r="693" spans="1:71" s="12" customFormat="1" ht="12.75">
      <c r="A693" s="1"/>
      <c r="C693" s="13"/>
      <c r="D693" s="13"/>
      <c r="E693" s="13"/>
      <c r="F693" s="13"/>
      <c r="G693" s="14"/>
      <c r="H693" s="6"/>
      <c r="I693" s="36"/>
      <c r="J693" s="36"/>
      <c r="K693" s="36"/>
      <c r="L693" s="36"/>
      <c r="M693" s="196"/>
      <c r="N693" s="196"/>
      <c r="O693" s="32"/>
      <c r="P693" s="32"/>
      <c r="Q693" s="32"/>
      <c r="R693" s="32"/>
      <c r="S693" s="32"/>
      <c r="T693" s="32"/>
      <c r="U693" s="32"/>
      <c r="V693" s="32"/>
      <c r="W693" s="32"/>
      <c r="X693" s="38" t="s">
        <v>395</v>
      </c>
      <c r="Y693" s="42"/>
      <c r="Z693" s="42"/>
      <c r="AA693" s="42"/>
      <c r="AB693" s="192" t="s">
        <v>394</v>
      </c>
      <c r="AC693" s="42"/>
      <c r="AD693" s="42"/>
      <c r="AE693" s="42"/>
      <c r="AF693" s="36"/>
      <c r="AG693" s="36"/>
      <c r="AH693" s="36"/>
      <c r="AI693" s="36"/>
      <c r="AJ693" s="36"/>
      <c r="AK693" s="36"/>
      <c r="AL693" s="36"/>
      <c r="AM693" s="36"/>
      <c r="AN693" s="36"/>
      <c r="AO693" s="36"/>
      <c r="AP693" s="36"/>
      <c r="AQ693" s="36"/>
      <c r="AR693" s="36"/>
      <c r="AS693" s="36"/>
      <c r="AT693" s="36"/>
      <c r="AU693" s="36"/>
      <c r="AV693" s="36"/>
      <c r="AW693" s="36"/>
      <c r="AX693" s="36"/>
      <c r="AY693" s="36"/>
      <c r="AZ693" s="36"/>
      <c r="BA693" s="36"/>
      <c r="BB693" s="36"/>
      <c r="BC693" s="36"/>
      <c r="BD693" s="36"/>
      <c r="BE693" s="36"/>
      <c r="BF693" s="36"/>
      <c r="BG693" s="36"/>
      <c r="BH693" s="36"/>
      <c r="BI693" s="36"/>
      <c r="BJ693" s="36"/>
      <c r="BK693" s="36"/>
      <c r="BL693" s="36"/>
      <c r="BM693" s="36"/>
      <c r="BN693" s="36"/>
      <c r="BO693" s="36"/>
      <c r="BP693" s="36"/>
      <c r="BQ693" s="36"/>
      <c r="BR693" s="36"/>
      <c r="BS693" s="36"/>
    </row>
    <row r="694" spans="1:71" s="12" customFormat="1" ht="12.75">
      <c r="A694" s="1"/>
      <c r="C694" s="13"/>
      <c r="D694" s="13"/>
      <c r="E694" s="13"/>
      <c r="F694" s="13"/>
      <c r="G694" s="14"/>
      <c r="H694" s="6"/>
      <c r="I694" s="36"/>
      <c r="J694" s="36"/>
      <c r="K694" s="36"/>
      <c r="L694" s="36"/>
      <c r="M694" s="196"/>
      <c r="N694" s="196"/>
      <c r="O694" s="32"/>
      <c r="P694" s="32"/>
      <c r="Q694" s="32"/>
      <c r="R694" s="32"/>
      <c r="S694" s="32"/>
      <c r="T694" s="32"/>
      <c r="U694" s="32"/>
      <c r="V694" s="32"/>
      <c r="W694" s="32"/>
      <c r="X694" s="38" t="s">
        <v>397</v>
      </c>
      <c r="Y694" s="42"/>
      <c r="Z694" s="42"/>
      <c r="AA694" s="42"/>
      <c r="AB694" s="192" t="s">
        <v>396</v>
      </c>
      <c r="AC694" s="42"/>
      <c r="AD694" s="42"/>
      <c r="AE694" s="42"/>
      <c r="AF694" s="36"/>
      <c r="AG694" s="36"/>
      <c r="AH694" s="36"/>
      <c r="AI694" s="36"/>
      <c r="AJ694" s="36"/>
      <c r="AK694" s="36"/>
      <c r="AL694" s="36"/>
      <c r="AM694" s="36"/>
      <c r="AN694" s="36"/>
      <c r="AO694" s="36"/>
      <c r="AP694" s="36"/>
      <c r="AQ694" s="36"/>
      <c r="AR694" s="36"/>
      <c r="AS694" s="36"/>
      <c r="AT694" s="36"/>
      <c r="AU694" s="36"/>
      <c r="AV694" s="36"/>
      <c r="AW694" s="36"/>
      <c r="AX694" s="36"/>
      <c r="AY694" s="36"/>
      <c r="AZ694" s="36"/>
      <c r="BA694" s="36"/>
      <c r="BB694" s="36"/>
      <c r="BC694" s="36"/>
      <c r="BD694" s="36"/>
      <c r="BE694" s="36"/>
      <c r="BF694" s="36"/>
      <c r="BG694" s="36"/>
      <c r="BH694" s="36"/>
      <c r="BI694" s="36"/>
      <c r="BJ694" s="36"/>
      <c r="BK694" s="36"/>
      <c r="BL694" s="36"/>
      <c r="BM694" s="36"/>
      <c r="BN694" s="36"/>
      <c r="BO694" s="36"/>
      <c r="BP694" s="36"/>
      <c r="BQ694" s="36"/>
      <c r="BR694" s="36"/>
      <c r="BS694" s="36"/>
    </row>
    <row r="695" spans="1:71" s="12" customFormat="1" ht="12.75">
      <c r="A695" s="1"/>
      <c r="C695" s="13"/>
      <c r="D695" s="13"/>
      <c r="E695" s="13"/>
      <c r="F695" s="13"/>
      <c r="G695" s="14"/>
      <c r="H695" s="6"/>
      <c r="I695" s="36"/>
      <c r="J695" s="36"/>
      <c r="K695" s="36"/>
      <c r="L695" s="36"/>
      <c r="M695" s="196"/>
      <c r="N695" s="196"/>
      <c r="O695" s="32"/>
      <c r="P695" s="32"/>
      <c r="Q695" s="32"/>
      <c r="R695" s="32"/>
      <c r="S695" s="32"/>
      <c r="T695" s="32"/>
      <c r="U695" s="32"/>
      <c r="V695" s="32"/>
      <c r="W695" s="32"/>
      <c r="X695" s="38" t="s">
        <v>399</v>
      </c>
      <c r="Y695" s="42"/>
      <c r="Z695" s="42"/>
      <c r="AA695" s="42"/>
      <c r="AB695" s="192" t="s">
        <v>398</v>
      </c>
      <c r="AC695" s="42"/>
      <c r="AD695" s="42"/>
      <c r="AE695" s="42"/>
      <c r="AF695" s="36"/>
      <c r="AG695" s="36"/>
      <c r="AH695" s="36"/>
      <c r="AI695" s="36"/>
      <c r="AJ695" s="36"/>
      <c r="AK695" s="36"/>
      <c r="AL695" s="36"/>
      <c r="AM695" s="36"/>
      <c r="AN695" s="36"/>
      <c r="AO695" s="36"/>
      <c r="AP695" s="36"/>
      <c r="AQ695" s="36"/>
      <c r="AR695" s="36"/>
      <c r="AS695" s="36"/>
      <c r="AT695" s="36"/>
      <c r="AU695" s="36"/>
      <c r="AV695" s="36"/>
      <c r="AW695" s="36"/>
      <c r="AX695" s="36"/>
      <c r="AY695" s="36"/>
      <c r="AZ695" s="36"/>
      <c r="BA695" s="36"/>
      <c r="BB695" s="36"/>
      <c r="BC695" s="36"/>
      <c r="BD695" s="36"/>
      <c r="BE695" s="36"/>
      <c r="BF695" s="36"/>
      <c r="BG695" s="36"/>
      <c r="BH695" s="36"/>
      <c r="BI695" s="36"/>
      <c r="BJ695" s="36"/>
      <c r="BK695" s="36"/>
      <c r="BL695" s="36"/>
      <c r="BM695" s="36"/>
      <c r="BN695" s="36"/>
      <c r="BO695" s="36"/>
      <c r="BP695" s="36"/>
      <c r="BQ695" s="36"/>
      <c r="BR695" s="36"/>
      <c r="BS695" s="36"/>
    </row>
    <row r="696" spans="1:71" s="12" customFormat="1" ht="12.75">
      <c r="A696" s="1"/>
      <c r="C696" s="13"/>
      <c r="D696" s="13"/>
      <c r="E696" s="13"/>
      <c r="F696" s="13"/>
      <c r="G696" s="14"/>
      <c r="H696" s="6"/>
      <c r="I696" s="36"/>
      <c r="J696" s="36"/>
      <c r="K696" s="36"/>
      <c r="L696" s="36"/>
      <c r="M696" s="196"/>
      <c r="N696" s="196"/>
      <c r="O696" s="32"/>
      <c r="P696" s="32"/>
      <c r="Q696" s="32"/>
      <c r="R696" s="32"/>
      <c r="S696" s="32"/>
      <c r="T696" s="32"/>
      <c r="U696" s="32"/>
      <c r="V696" s="32"/>
      <c r="W696" s="32"/>
      <c r="X696" s="38" t="s">
        <v>401</v>
      </c>
      <c r="Y696" s="42"/>
      <c r="Z696" s="42"/>
      <c r="AA696" s="42"/>
      <c r="AB696" s="192" t="s">
        <v>400</v>
      </c>
      <c r="AC696" s="42"/>
      <c r="AD696" s="42"/>
      <c r="AE696" s="42"/>
      <c r="AF696" s="36"/>
      <c r="AG696" s="36"/>
      <c r="AH696" s="36"/>
      <c r="AI696" s="36"/>
      <c r="AJ696" s="36"/>
      <c r="AK696" s="36"/>
      <c r="AL696" s="36"/>
      <c r="AM696" s="36"/>
      <c r="AN696" s="36"/>
      <c r="AO696" s="36"/>
      <c r="AP696" s="36"/>
      <c r="AQ696" s="36"/>
      <c r="AR696" s="36"/>
      <c r="AS696" s="36"/>
      <c r="AT696" s="36"/>
      <c r="AU696" s="36"/>
      <c r="AV696" s="36"/>
      <c r="AW696" s="36"/>
      <c r="AX696" s="36"/>
      <c r="AY696" s="36"/>
      <c r="AZ696" s="36"/>
      <c r="BA696" s="36"/>
      <c r="BB696" s="36"/>
      <c r="BC696" s="36"/>
      <c r="BD696" s="36"/>
      <c r="BE696" s="36"/>
      <c r="BF696" s="36"/>
      <c r="BG696" s="36"/>
      <c r="BH696" s="36"/>
      <c r="BI696" s="36"/>
      <c r="BJ696" s="36"/>
      <c r="BK696" s="36"/>
      <c r="BL696" s="36"/>
      <c r="BM696" s="36"/>
      <c r="BN696" s="36"/>
      <c r="BO696" s="36"/>
      <c r="BP696" s="36"/>
      <c r="BQ696" s="36"/>
      <c r="BR696" s="36"/>
      <c r="BS696" s="36"/>
    </row>
    <row r="697" spans="1:71" s="12" customFormat="1" ht="12.75">
      <c r="A697" s="1"/>
      <c r="C697" s="13"/>
      <c r="D697" s="13"/>
      <c r="E697" s="13"/>
      <c r="F697" s="13"/>
      <c r="G697" s="14"/>
      <c r="H697" s="6"/>
      <c r="I697" s="36"/>
      <c r="J697" s="36"/>
      <c r="K697" s="36"/>
      <c r="L697" s="36"/>
      <c r="M697" s="196"/>
      <c r="N697" s="196"/>
      <c r="O697" s="32"/>
      <c r="P697" s="32"/>
      <c r="Q697" s="32"/>
      <c r="R697" s="32"/>
      <c r="S697" s="32"/>
      <c r="T697" s="32"/>
      <c r="U697" s="32"/>
      <c r="V697" s="32"/>
      <c r="W697" s="32"/>
      <c r="X697" s="38" t="s">
        <v>448</v>
      </c>
      <c r="Y697" s="42"/>
      <c r="Z697" s="42"/>
      <c r="AA697" s="42"/>
      <c r="AB697" s="192" t="s">
        <v>447</v>
      </c>
      <c r="AC697" s="42"/>
      <c r="AD697" s="42"/>
      <c r="AE697" s="42"/>
      <c r="AF697" s="36"/>
      <c r="AG697" s="36"/>
      <c r="AH697" s="36"/>
      <c r="AI697" s="36"/>
      <c r="AJ697" s="36"/>
      <c r="AK697" s="36"/>
      <c r="AL697" s="36"/>
      <c r="AM697" s="36"/>
      <c r="AN697" s="36"/>
      <c r="AO697" s="36"/>
      <c r="AP697" s="36"/>
      <c r="AQ697" s="36"/>
      <c r="AR697" s="36"/>
      <c r="AS697" s="36"/>
      <c r="AT697" s="36"/>
      <c r="AU697" s="36"/>
      <c r="AV697" s="36"/>
      <c r="AW697" s="36"/>
      <c r="AX697" s="36"/>
      <c r="AY697" s="36"/>
      <c r="AZ697" s="36"/>
      <c r="BA697" s="36"/>
      <c r="BB697" s="36"/>
      <c r="BC697" s="36"/>
      <c r="BD697" s="36"/>
      <c r="BE697" s="36"/>
      <c r="BF697" s="36"/>
      <c r="BG697" s="36"/>
      <c r="BH697" s="36"/>
      <c r="BI697" s="36"/>
      <c r="BJ697" s="36"/>
      <c r="BK697" s="36"/>
      <c r="BL697" s="36"/>
      <c r="BM697" s="36"/>
      <c r="BN697" s="36"/>
      <c r="BO697" s="36"/>
      <c r="BP697" s="36"/>
      <c r="BQ697" s="36"/>
      <c r="BR697" s="36"/>
      <c r="BS697" s="36"/>
    </row>
    <row r="698" spans="1:71" s="12" customFormat="1" ht="12.75">
      <c r="A698" s="1"/>
      <c r="C698" s="13"/>
      <c r="D698" s="13"/>
      <c r="E698" s="13"/>
      <c r="F698" s="13"/>
      <c r="G698" s="14"/>
      <c r="H698" s="6"/>
      <c r="I698" s="36"/>
      <c r="J698" s="36"/>
      <c r="K698" s="36"/>
      <c r="L698" s="36"/>
      <c r="M698" s="196"/>
      <c r="N698" s="196"/>
      <c r="O698" s="32"/>
      <c r="P698" s="32"/>
      <c r="Q698" s="32"/>
      <c r="R698" s="32"/>
      <c r="S698" s="32"/>
      <c r="T698" s="32"/>
      <c r="U698" s="32"/>
      <c r="V698" s="32"/>
      <c r="W698" s="32"/>
      <c r="X698" s="38" t="s">
        <v>450</v>
      </c>
      <c r="Y698" s="42"/>
      <c r="Z698" s="42"/>
      <c r="AA698" s="42"/>
      <c r="AB698" s="192" t="s">
        <v>449</v>
      </c>
      <c r="AC698" s="42"/>
      <c r="AD698" s="42"/>
      <c r="AE698" s="42"/>
      <c r="AF698" s="36"/>
      <c r="AG698" s="36"/>
      <c r="AH698" s="36"/>
      <c r="AI698" s="36"/>
      <c r="AJ698" s="36"/>
      <c r="AK698" s="36"/>
      <c r="AL698" s="36"/>
      <c r="AM698" s="36"/>
      <c r="AN698" s="36"/>
      <c r="AO698" s="36"/>
      <c r="AP698" s="36"/>
      <c r="AQ698" s="36"/>
      <c r="AR698" s="36"/>
      <c r="AS698" s="36"/>
      <c r="AT698" s="36"/>
      <c r="AU698" s="36"/>
      <c r="AV698" s="36"/>
      <c r="AW698" s="36"/>
      <c r="AX698" s="36"/>
      <c r="AY698" s="36"/>
      <c r="AZ698" s="36"/>
      <c r="BA698" s="36"/>
      <c r="BB698" s="36"/>
      <c r="BC698" s="36"/>
      <c r="BD698" s="36"/>
      <c r="BE698" s="36"/>
      <c r="BF698" s="36"/>
      <c r="BG698" s="36"/>
      <c r="BH698" s="36"/>
      <c r="BI698" s="36"/>
      <c r="BJ698" s="36"/>
      <c r="BK698" s="36"/>
      <c r="BL698" s="36"/>
      <c r="BM698" s="36"/>
      <c r="BN698" s="36"/>
      <c r="BO698" s="36"/>
      <c r="BP698" s="36"/>
      <c r="BQ698" s="36"/>
      <c r="BR698" s="36"/>
      <c r="BS698" s="36"/>
    </row>
    <row r="699" spans="1:71" s="12" customFormat="1" ht="12.75">
      <c r="A699" s="1"/>
      <c r="C699" s="13"/>
      <c r="D699" s="13"/>
      <c r="E699" s="13"/>
      <c r="F699" s="13"/>
      <c r="G699" s="14"/>
      <c r="H699" s="6"/>
      <c r="I699" s="36"/>
      <c r="J699" s="36"/>
      <c r="K699" s="36"/>
      <c r="L699" s="36"/>
      <c r="M699" s="196"/>
      <c r="N699" s="196"/>
      <c r="O699" s="32"/>
      <c r="P699" s="32"/>
      <c r="Q699" s="32"/>
      <c r="R699" s="32"/>
      <c r="S699" s="32"/>
      <c r="T699" s="32"/>
      <c r="U699" s="32"/>
      <c r="V699" s="32"/>
      <c r="W699" s="32"/>
      <c r="X699" s="38" t="s">
        <v>1981</v>
      </c>
      <c r="Y699" s="42"/>
      <c r="Z699" s="42"/>
      <c r="AA699" s="42"/>
      <c r="AB699" s="192" t="s">
        <v>451</v>
      </c>
      <c r="AC699" s="42"/>
      <c r="AD699" s="42"/>
      <c r="AE699" s="42"/>
      <c r="AF699" s="36"/>
      <c r="AG699" s="36"/>
      <c r="AH699" s="36"/>
      <c r="AI699" s="36"/>
      <c r="AJ699" s="36"/>
      <c r="AK699" s="36"/>
      <c r="AL699" s="36"/>
      <c r="AM699" s="36"/>
      <c r="AN699" s="36"/>
      <c r="AO699" s="36"/>
      <c r="AP699" s="36"/>
      <c r="AQ699" s="36"/>
      <c r="AR699" s="36"/>
      <c r="AS699" s="36"/>
      <c r="AT699" s="36"/>
      <c r="AU699" s="36"/>
      <c r="AV699" s="36"/>
      <c r="AW699" s="36"/>
      <c r="AX699" s="36"/>
      <c r="AY699" s="36"/>
      <c r="AZ699" s="36"/>
      <c r="BA699" s="36"/>
      <c r="BB699" s="36"/>
      <c r="BC699" s="36"/>
      <c r="BD699" s="36"/>
      <c r="BE699" s="36"/>
      <c r="BF699" s="36"/>
      <c r="BG699" s="36"/>
      <c r="BH699" s="36"/>
      <c r="BI699" s="36"/>
      <c r="BJ699" s="36"/>
      <c r="BK699" s="36"/>
      <c r="BL699" s="36"/>
      <c r="BM699" s="36"/>
      <c r="BN699" s="36"/>
      <c r="BO699" s="36"/>
      <c r="BP699" s="36"/>
      <c r="BQ699" s="36"/>
      <c r="BR699" s="36"/>
      <c r="BS699" s="36"/>
    </row>
    <row r="700" spans="1:71" s="12" customFormat="1" ht="12.75">
      <c r="A700" s="1"/>
      <c r="C700" s="13"/>
      <c r="D700" s="13"/>
      <c r="E700" s="13"/>
      <c r="F700" s="13"/>
      <c r="G700" s="14"/>
      <c r="H700" s="6"/>
      <c r="I700" s="36"/>
      <c r="J700" s="36"/>
      <c r="K700" s="36"/>
      <c r="L700" s="36"/>
      <c r="M700" s="196"/>
      <c r="N700" s="196"/>
      <c r="O700" s="32"/>
      <c r="P700" s="32"/>
      <c r="Q700" s="32"/>
      <c r="R700" s="32"/>
      <c r="S700" s="32"/>
      <c r="T700" s="32"/>
      <c r="U700" s="32"/>
      <c r="V700" s="32"/>
      <c r="W700" s="32"/>
      <c r="X700" s="38" t="s">
        <v>411</v>
      </c>
      <c r="Y700" s="42"/>
      <c r="Z700" s="42"/>
      <c r="AA700" s="42"/>
      <c r="AB700" s="192" t="s">
        <v>452</v>
      </c>
      <c r="AC700" s="42"/>
      <c r="AD700" s="42"/>
      <c r="AE700" s="42"/>
      <c r="AF700" s="36"/>
      <c r="AG700" s="36"/>
      <c r="AH700" s="36"/>
      <c r="AI700" s="36"/>
      <c r="AJ700" s="36"/>
      <c r="AK700" s="36"/>
      <c r="AL700" s="36"/>
      <c r="AM700" s="36"/>
      <c r="AN700" s="36"/>
      <c r="AO700" s="36"/>
      <c r="AP700" s="36"/>
      <c r="AQ700" s="36"/>
      <c r="AR700" s="36"/>
      <c r="AS700" s="36"/>
      <c r="AT700" s="36"/>
      <c r="AU700" s="36"/>
      <c r="AV700" s="36"/>
      <c r="AW700" s="36"/>
      <c r="AX700" s="36"/>
      <c r="AY700" s="36"/>
      <c r="AZ700" s="36"/>
      <c r="BA700" s="36"/>
      <c r="BB700" s="36"/>
      <c r="BC700" s="36"/>
      <c r="BD700" s="36"/>
      <c r="BE700" s="36"/>
      <c r="BF700" s="36"/>
      <c r="BG700" s="36"/>
      <c r="BH700" s="36"/>
      <c r="BI700" s="36"/>
      <c r="BJ700" s="36"/>
      <c r="BK700" s="36"/>
      <c r="BL700" s="36"/>
      <c r="BM700" s="36"/>
      <c r="BN700" s="36"/>
      <c r="BO700" s="36"/>
      <c r="BP700" s="36"/>
      <c r="BQ700" s="36"/>
      <c r="BR700" s="36"/>
      <c r="BS700" s="36"/>
    </row>
    <row r="701" spans="1:71" s="12" customFormat="1" ht="12.75">
      <c r="A701" s="1"/>
      <c r="C701" s="13"/>
      <c r="D701" s="13"/>
      <c r="E701" s="13"/>
      <c r="F701" s="13"/>
      <c r="G701" s="14"/>
      <c r="H701" s="6"/>
      <c r="I701" s="36"/>
      <c r="J701" s="36"/>
      <c r="K701" s="36"/>
      <c r="L701" s="36"/>
      <c r="M701" s="196"/>
      <c r="N701" s="196"/>
      <c r="O701" s="32"/>
      <c r="P701" s="32"/>
      <c r="Q701" s="32"/>
      <c r="R701" s="32"/>
      <c r="S701" s="32"/>
      <c r="T701" s="32"/>
      <c r="U701" s="32"/>
      <c r="V701" s="32"/>
      <c r="W701" s="32"/>
      <c r="X701" s="38" t="s">
        <v>413</v>
      </c>
      <c r="Y701" s="42"/>
      <c r="Z701" s="42"/>
      <c r="AA701" s="42"/>
      <c r="AB701" s="192" t="s">
        <v>412</v>
      </c>
      <c r="AC701" s="42"/>
      <c r="AD701" s="42"/>
      <c r="AE701" s="42"/>
      <c r="AF701" s="36"/>
      <c r="AG701" s="36"/>
      <c r="AH701" s="36"/>
      <c r="AI701" s="36"/>
      <c r="AJ701" s="36"/>
      <c r="AK701" s="36"/>
      <c r="AL701" s="36"/>
      <c r="AM701" s="36"/>
      <c r="AN701" s="36"/>
      <c r="AO701" s="36"/>
      <c r="AP701" s="36"/>
      <c r="AQ701" s="36"/>
      <c r="AR701" s="36"/>
      <c r="AS701" s="36"/>
      <c r="AT701" s="36"/>
      <c r="AU701" s="36"/>
      <c r="AV701" s="36"/>
      <c r="AW701" s="36"/>
      <c r="AX701" s="36"/>
      <c r="AY701" s="36"/>
      <c r="AZ701" s="36"/>
      <c r="BA701" s="36"/>
      <c r="BB701" s="36"/>
      <c r="BC701" s="36"/>
      <c r="BD701" s="36"/>
      <c r="BE701" s="36"/>
      <c r="BF701" s="36"/>
      <c r="BG701" s="36"/>
      <c r="BH701" s="36"/>
      <c r="BI701" s="36"/>
      <c r="BJ701" s="36"/>
      <c r="BK701" s="36"/>
      <c r="BL701" s="36"/>
      <c r="BM701" s="36"/>
      <c r="BN701" s="36"/>
      <c r="BO701" s="36"/>
      <c r="BP701" s="36"/>
      <c r="BQ701" s="36"/>
      <c r="BR701" s="36"/>
      <c r="BS701" s="36"/>
    </row>
    <row r="702" spans="1:71" s="12" customFormat="1" ht="12.75">
      <c r="A702" s="1"/>
      <c r="C702" s="13"/>
      <c r="D702" s="13"/>
      <c r="E702" s="13"/>
      <c r="F702" s="13"/>
      <c r="G702" s="14"/>
      <c r="H702" s="6"/>
      <c r="I702" s="36"/>
      <c r="J702" s="36"/>
      <c r="K702" s="36"/>
      <c r="L702" s="36"/>
      <c r="M702" s="196"/>
      <c r="N702" s="196"/>
      <c r="O702" s="32"/>
      <c r="P702" s="32"/>
      <c r="Q702" s="32"/>
      <c r="R702" s="32"/>
      <c r="S702" s="32"/>
      <c r="T702" s="32"/>
      <c r="U702" s="32"/>
      <c r="V702" s="32"/>
      <c r="W702" s="32"/>
      <c r="X702" s="38" t="s">
        <v>415</v>
      </c>
      <c r="Y702" s="42"/>
      <c r="Z702" s="42"/>
      <c r="AA702" s="42"/>
      <c r="AB702" s="192" t="s">
        <v>414</v>
      </c>
      <c r="AC702" s="42"/>
      <c r="AD702" s="42"/>
      <c r="AE702" s="42"/>
      <c r="AF702" s="36"/>
      <c r="AG702" s="36"/>
      <c r="AH702" s="36"/>
      <c r="AI702" s="36"/>
      <c r="AJ702" s="36"/>
      <c r="AK702" s="36"/>
      <c r="AL702" s="36"/>
      <c r="AM702" s="36"/>
      <c r="AN702" s="36"/>
      <c r="AO702" s="36"/>
      <c r="AP702" s="36"/>
      <c r="AQ702" s="36"/>
      <c r="AR702" s="36"/>
      <c r="AS702" s="36"/>
      <c r="AT702" s="36"/>
      <c r="AU702" s="36"/>
      <c r="AV702" s="36"/>
      <c r="AW702" s="36"/>
      <c r="AX702" s="36"/>
      <c r="AY702" s="36"/>
      <c r="AZ702" s="36"/>
      <c r="BA702" s="36"/>
      <c r="BB702" s="36"/>
      <c r="BC702" s="36"/>
      <c r="BD702" s="36"/>
      <c r="BE702" s="36"/>
      <c r="BF702" s="36"/>
      <c r="BG702" s="36"/>
      <c r="BH702" s="36"/>
      <c r="BI702" s="36"/>
      <c r="BJ702" s="36"/>
      <c r="BK702" s="36"/>
      <c r="BL702" s="36"/>
      <c r="BM702" s="36"/>
      <c r="BN702" s="36"/>
      <c r="BO702" s="36"/>
      <c r="BP702" s="36"/>
      <c r="BQ702" s="36"/>
      <c r="BR702" s="36"/>
      <c r="BS702" s="36"/>
    </row>
    <row r="703" spans="1:71" s="12" customFormat="1" ht="12.75">
      <c r="A703" s="1"/>
      <c r="C703" s="13"/>
      <c r="D703" s="13"/>
      <c r="E703" s="13"/>
      <c r="F703" s="13"/>
      <c r="G703" s="14"/>
      <c r="H703" s="6"/>
      <c r="I703" s="36"/>
      <c r="J703" s="36"/>
      <c r="K703" s="36"/>
      <c r="L703" s="36"/>
      <c r="M703" s="196"/>
      <c r="N703" s="196"/>
      <c r="O703" s="32"/>
      <c r="P703" s="32"/>
      <c r="Q703" s="32"/>
      <c r="R703" s="32"/>
      <c r="S703" s="32"/>
      <c r="T703" s="32"/>
      <c r="U703" s="32"/>
      <c r="V703" s="32"/>
      <c r="W703" s="32"/>
      <c r="X703" s="38" t="s">
        <v>3650</v>
      </c>
      <c r="Y703" s="42"/>
      <c r="Z703" s="42"/>
      <c r="AA703" s="42"/>
      <c r="AB703" s="192" t="s">
        <v>3649</v>
      </c>
      <c r="AC703" s="42"/>
      <c r="AD703" s="42"/>
      <c r="AE703" s="42"/>
      <c r="AF703" s="36"/>
      <c r="AG703" s="36"/>
      <c r="AH703" s="36"/>
      <c r="AI703" s="36"/>
      <c r="AJ703" s="36"/>
      <c r="AK703" s="36"/>
      <c r="AL703" s="36"/>
      <c r="AM703" s="36"/>
      <c r="AN703" s="36"/>
      <c r="AO703" s="36"/>
      <c r="AP703" s="36"/>
      <c r="AQ703" s="36"/>
      <c r="AR703" s="36"/>
      <c r="AS703" s="36"/>
      <c r="AT703" s="36"/>
      <c r="AU703" s="36"/>
      <c r="AV703" s="36"/>
      <c r="AW703" s="36"/>
      <c r="AX703" s="36"/>
      <c r="AY703" s="36"/>
      <c r="AZ703" s="36"/>
      <c r="BA703" s="36"/>
      <c r="BB703" s="36"/>
      <c r="BC703" s="36"/>
      <c r="BD703" s="36"/>
      <c r="BE703" s="36"/>
      <c r="BF703" s="36"/>
      <c r="BG703" s="36"/>
      <c r="BH703" s="36"/>
      <c r="BI703" s="36"/>
      <c r="BJ703" s="36"/>
      <c r="BK703" s="36"/>
      <c r="BL703" s="36"/>
      <c r="BM703" s="36"/>
      <c r="BN703" s="36"/>
      <c r="BO703" s="36"/>
      <c r="BP703" s="36"/>
      <c r="BQ703" s="36"/>
      <c r="BR703" s="36"/>
      <c r="BS703" s="36"/>
    </row>
    <row r="704" spans="1:71" s="12" customFormat="1" ht="12.75">
      <c r="A704" s="1"/>
      <c r="C704" s="13"/>
      <c r="D704" s="13"/>
      <c r="E704" s="13"/>
      <c r="F704" s="13"/>
      <c r="G704" s="14"/>
      <c r="H704" s="6"/>
      <c r="I704" s="36"/>
      <c r="J704" s="36"/>
      <c r="K704" s="36"/>
      <c r="L704" s="36"/>
      <c r="M704" s="196"/>
      <c r="N704" s="196"/>
      <c r="O704" s="32"/>
      <c r="P704" s="32"/>
      <c r="Q704" s="32"/>
      <c r="R704" s="32"/>
      <c r="S704" s="32"/>
      <c r="T704" s="32"/>
      <c r="U704" s="32"/>
      <c r="V704" s="32"/>
      <c r="W704" s="32"/>
      <c r="X704" s="38" t="s">
        <v>3082</v>
      </c>
      <c r="Y704" s="42"/>
      <c r="Z704" s="42"/>
      <c r="AA704" s="42"/>
      <c r="AB704" s="192" t="s">
        <v>3081</v>
      </c>
      <c r="AC704" s="42"/>
      <c r="AD704" s="42"/>
      <c r="AE704" s="42"/>
      <c r="AF704" s="36"/>
      <c r="AG704" s="36"/>
      <c r="AH704" s="36"/>
      <c r="AI704" s="36"/>
      <c r="AJ704" s="36"/>
      <c r="AK704" s="36"/>
      <c r="AL704" s="36"/>
      <c r="AM704" s="36"/>
      <c r="AN704" s="36"/>
      <c r="AO704" s="36"/>
      <c r="AP704" s="36"/>
      <c r="AQ704" s="36"/>
      <c r="AR704" s="36"/>
      <c r="AS704" s="36"/>
      <c r="AT704" s="36"/>
      <c r="AU704" s="36"/>
      <c r="AV704" s="36"/>
      <c r="AW704" s="36"/>
      <c r="AX704" s="36"/>
      <c r="AY704" s="36"/>
      <c r="AZ704" s="36"/>
      <c r="BA704" s="36"/>
      <c r="BB704" s="36"/>
      <c r="BC704" s="36"/>
      <c r="BD704" s="36"/>
      <c r="BE704" s="36"/>
      <c r="BF704" s="36"/>
      <c r="BG704" s="36"/>
      <c r="BH704" s="36"/>
      <c r="BI704" s="36"/>
      <c r="BJ704" s="36"/>
      <c r="BK704" s="36"/>
      <c r="BL704" s="36"/>
      <c r="BM704" s="36"/>
      <c r="BN704" s="36"/>
      <c r="BO704" s="36"/>
      <c r="BP704" s="36"/>
      <c r="BQ704" s="36"/>
      <c r="BR704" s="36"/>
      <c r="BS704" s="36"/>
    </row>
    <row r="705" spans="1:71" s="12" customFormat="1" ht="12.75">
      <c r="A705" s="1"/>
      <c r="C705" s="13"/>
      <c r="D705" s="13"/>
      <c r="E705" s="13"/>
      <c r="F705" s="13"/>
      <c r="G705" s="14"/>
      <c r="H705" s="6"/>
      <c r="I705" s="36"/>
      <c r="J705" s="36"/>
      <c r="K705" s="36"/>
      <c r="L705" s="36"/>
      <c r="M705" s="196"/>
      <c r="N705" s="196"/>
      <c r="O705" s="32"/>
      <c r="P705" s="32"/>
      <c r="Q705" s="32"/>
      <c r="R705" s="32"/>
      <c r="S705" s="32"/>
      <c r="T705" s="32"/>
      <c r="U705" s="32"/>
      <c r="V705" s="32"/>
      <c r="W705" s="32"/>
      <c r="X705" s="38" t="s">
        <v>3084</v>
      </c>
      <c r="Y705" s="42"/>
      <c r="Z705" s="42"/>
      <c r="AA705" s="42"/>
      <c r="AB705" s="192" t="s">
        <v>3083</v>
      </c>
      <c r="AC705" s="42"/>
      <c r="AD705" s="42"/>
      <c r="AE705" s="42"/>
      <c r="AF705" s="36"/>
      <c r="AG705" s="36"/>
      <c r="AH705" s="36"/>
      <c r="AI705" s="36"/>
      <c r="AJ705" s="36"/>
      <c r="AK705" s="36"/>
      <c r="AL705" s="36"/>
      <c r="AM705" s="36"/>
      <c r="AN705" s="36"/>
      <c r="AO705" s="36"/>
      <c r="AP705" s="36"/>
      <c r="AQ705" s="36"/>
      <c r="AR705" s="36"/>
      <c r="AS705" s="36"/>
      <c r="AT705" s="36"/>
      <c r="AU705" s="36"/>
      <c r="AV705" s="36"/>
      <c r="AW705" s="36"/>
      <c r="AX705" s="36"/>
      <c r="AY705" s="36"/>
      <c r="AZ705" s="36"/>
      <c r="BA705" s="36"/>
      <c r="BB705" s="36"/>
      <c r="BC705" s="36"/>
      <c r="BD705" s="36"/>
      <c r="BE705" s="36"/>
      <c r="BF705" s="36"/>
      <c r="BG705" s="36"/>
      <c r="BH705" s="36"/>
      <c r="BI705" s="36"/>
      <c r="BJ705" s="36"/>
      <c r="BK705" s="36"/>
      <c r="BL705" s="36"/>
      <c r="BM705" s="36"/>
      <c r="BN705" s="36"/>
      <c r="BO705" s="36"/>
      <c r="BP705" s="36"/>
      <c r="BQ705" s="36"/>
      <c r="BR705" s="36"/>
      <c r="BS705" s="36"/>
    </row>
    <row r="706" spans="1:71" s="12" customFormat="1" ht="12.75">
      <c r="A706" s="1"/>
      <c r="C706" s="13"/>
      <c r="D706" s="13"/>
      <c r="E706" s="13"/>
      <c r="F706" s="13"/>
      <c r="G706" s="14"/>
      <c r="H706" s="6"/>
      <c r="I706" s="36"/>
      <c r="J706" s="36"/>
      <c r="K706" s="36"/>
      <c r="L706" s="36"/>
      <c r="M706" s="196"/>
      <c r="N706" s="196"/>
      <c r="O706" s="32"/>
      <c r="P706" s="32"/>
      <c r="Q706" s="32"/>
      <c r="R706" s="32"/>
      <c r="S706" s="32"/>
      <c r="T706" s="32"/>
      <c r="U706" s="32"/>
      <c r="V706" s="32"/>
      <c r="W706" s="32"/>
      <c r="X706" s="38" t="s">
        <v>3086</v>
      </c>
      <c r="Y706" s="42"/>
      <c r="Z706" s="42"/>
      <c r="AA706" s="42"/>
      <c r="AB706" s="192" t="s">
        <v>3085</v>
      </c>
      <c r="AC706" s="42"/>
      <c r="AD706" s="42"/>
      <c r="AE706" s="42"/>
      <c r="AF706" s="36"/>
      <c r="AG706" s="36"/>
      <c r="AH706" s="36"/>
      <c r="AI706" s="36"/>
      <c r="AJ706" s="36"/>
      <c r="AK706" s="36"/>
      <c r="AL706" s="36"/>
      <c r="AM706" s="36"/>
      <c r="AN706" s="36"/>
      <c r="AO706" s="36"/>
      <c r="AP706" s="36"/>
      <c r="AQ706" s="36"/>
      <c r="AR706" s="36"/>
      <c r="AS706" s="36"/>
      <c r="AT706" s="36"/>
      <c r="AU706" s="36"/>
      <c r="AV706" s="36"/>
      <c r="AW706" s="36"/>
      <c r="AX706" s="36"/>
      <c r="AY706" s="36"/>
      <c r="AZ706" s="36"/>
      <c r="BA706" s="36"/>
      <c r="BB706" s="36"/>
      <c r="BC706" s="36"/>
      <c r="BD706" s="36"/>
      <c r="BE706" s="36"/>
      <c r="BF706" s="36"/>
      <c r="BG706" s="36"/>
      <c r="BH706" s="36"/>
      <c r="BI706" s="36"/>
      <c r="BJ706" s="36"/>
      <c r="BK706" s="36"/>
      <c r="BL706" s="36"/>
      <c r="BM706" s="36"/>
      <c r="BN706" s="36"/>
      <c r="BO706" s="36"/>
      <c r="BP706" s="36"/>
      <c r="BQ706" s="36"/>
      <c r="BR706" s="36"/>
      <c r="BS706" s="36"/>
    </row>
    <row r="707" spans="1:71" s="12" customFormat="1" ht="12.75">
      <c r="A707" s="1"/>
      <c r="C707" s="13"/>
      <c r="D707" s="13"/>
      <c r="E707" s="13"/>
      <c r="F707" s="13"/>
      <c r="G707" s="14"/>
      <c r="H707" s="6"/>
      <c r="I707" s="36"/>
      <c r="J707" s="36"/>
      <c r="K707" s="36"/>
      <c r="L707" s="36"/>
      <c r="M707" s="196"/>
      <c r="N707" s="196"/>
      <c r="O707" s="32"/>
      <c r="P707" s="32"/>
      <c r="Q707" s="32"/>
      <c r="R707" s="32"/>
      <c r="S707" s="32"/>
      <c r="T707" s="32"/>
      <c r="U707" s="32"/>
      <c r="V707" s="32"/>
      <c r="W707" s="32"/>
      <c r="X707" s="38" t="s">
        <v>737</v>
      </c>
      <c r="Y707" s="42"/>
      <c r="Z707" s="42"/>
      <c r="AA707" s="42"/>
      <c r="AB707" s="192" t="s">
        <v>736</v>
      </c>
      <c r="AC707" s="42"/>
      <c r="AD707" s="42"/>
      <c r="AE707" s="42"/>
      <c r="AF707" s="36"/>
      <c r="AG707" s="36"/>
      <c r="AH707" s="36"/>
      <c r="AI707" s="36"/>
      <c r="AJ707" s="36"/>
      <c r="AK707" s="36"/>
      <c r="AL707" s="36"/>
      <c r="AM707" s="36"/>
      <c r="AN707" s="36"/>
      <c r="AO707" s="36"/>
      <c r="AP707" s="36"/>
      <c r="AQ707" s="36"/>
      <c r="AR707" s="36"/>
      <c r="AS707" s="36"/>
      <c r="AT707" s="36"/>
      <c r="AU707" s="36"/>
      <c r="AV707" s="36"/>
      <c r="AW707" s="36"/>
      <c r="AX707" s="36"/>
      <c r="AY707" s="36"/>
      <c r="AZ707" s="36"/>
      <c r="BA707" s="36"/>
      <c r="BB707" s="36"/>
      <c r="BC707" s="36"/>
      <c r="BD707" s="36"/>
      <c r="BE707" s="36"/>
      <c r="BF707" s="36"/>
      <c r="BG707" s="36"/>
      <c r="BH707" s="36"/>
      <c r="BI707" s="36"/>
      <c r="BJ707" s="36"/>
      <c r="BK707" s="36"/>
      <c r="BL707" s="36"/>
      <c r="BM707" s="36"/>
      <c r="BN707" s="36"/>
      <c r="BO707" s="36"/>
      <c r="BP707" s="36"/>
      <c r="BQ707" s="36"/>
      <c r="BR707" s="36"/>
      <c r="BS707" s="36"/>
    </row>
    <row r="708" spans="1:71" s="12" customFormat="1" ht="12.75">
      <c r="A708" s="1"/>
      <c r="C708" s="13"/>
      <c r="D708" s="13"/>
      <c r="E708" s="13"/>
      <c r="F708" s="13"/>
      <c r="G708" s="14"/>
      <c r="H708" s="6"/>
      <c r="I708" s="36"/>
      <c r="J708" s="36"/>
      <c r="K708" s="36"/>
      <c r="L708" s="36"/>
      <c r="M708" s="196"/>
      <c r="N708" s="196"/>
      <c r="O708" s="32"/>
      <c r="P708" s="32"/>
      <c r="Q708" s="32"/>
      <c r="R708" s="32"/>
      <c r="S708" s="32"/>
      <c r="T708" s="32"/>
      <c r="U708" s="32"/>
      <c r="V708" s="32"/>
      <c r="W708" s="32"/>
      <c r="X708" s="38" t="s">
        <v>739</v>
      </c>
      <c r="Y708" s="42"/>
      <c r="Z708" s="42"/>
      <c r="AA708" s="42"/>
      <c r="AB708" s="192" t="s">
        <v>738</v>
      </c>
      <c r="AC708" s="42"/>
      <c r="AD708" s="42"/>
      <c r="AE708" s="42"/>
      <c r="AF708" s="36"/>
      <c r="AG708" s="36"/>
      <c r="AH708" s="36"/>
      <c r="AI708" s="36"/>
      <c r="AJ708" s="36"/>
      <c r="AK708" s="36"/>
      <c r="AL708" s="36"/>
      <c r="AM708" s="36"/>
      <c r="AN708" s="36"/>
      <c r="AO708" s="36"/>
      <c r="AP708" s="36"/>
      <c r="AQ708" s="36"/>
      <c r="AR708" s="36"/>
      <c r="AS708" s="36"/>
      <c r="AT708" s="36"/>
      <c r="AU708" s="36"/>
      <c r="AV708" s="36"/>
      <c r="AW708" s="36"/>
      <c r="AX708" s="36"/>
      <c r="AY708" s="36"/>
      <c r="AZ708" s="36"/>
      <c r="BA708" s="36"/>
      <c r="BB708" s="36"/>
      <c r="BC708" s="36"/>
      <c r="BD708" s="36"/>
      <c r="BE708" s="36"/>
      <c r="BF708" s="36"/>
      <c r="BG708" s="36"/>
      <c r="BH708" s="36"/>
      <c r="BI708" s="36"/>
      <c r="BJ708" s="36"/>
      <c r="BK708" s="36"/>
      <c r="BL708" s="36"/>
      <c r="BM708" s="36"/>
      <c r="BN708" s="36"/>
      <c r="BO708" s="36"/>
      <c r="BP708" s="36"/>
      <c r="BQ708" s="36"/>
      <c r="BR708" s="36"/>
      <c r="BS708" s="36"/>
    </row>
    <row r="709" spans="1:71" s="12" customFormat="1" ht="12.75">
      <c r="A709" s="1"/>
      <c r="C709" s="13"/>
      <c r="D709" s="13"/>
      <c r="E709" s="13"/>
      <c r="F709" s="13"/>
      <c r="G709" s="14"/>
      <c r="H709" s="6"/>
      <c r="I709" s="36"/>
      <c r="J709" s="36"/>
      <c r="K709" s="36"/>
      <c r="L709" s="36"/>
      <c r="M709" s="196"/>
      <c r="N709" s="196"/>
      <c r="O709" s="32"/>
      <c r="P709" s="32"/>
      <c r="Q709" s="32"/>
      <c r="R709" s="32"/>
      <c r="S709" s="32"/>
      <c r="T709" s="32"/>
      <c r="U709" s="32"/>
      <c r="V709" s="32"/>
      <c r="W709" s="32"/>
      <c r="X709" s="38" t="s">
        <v>741</v>
      </c>
      <c r="Y709" s="42"/>
      <c r="Z709" s="42"/>
      <c r="AA709" s="42"/>
      <c r="AB709" s="192" t="s">
        <v>740</v>
      </c>
      <c r="AC709" s="42"/>
      <c r="AD709" s="42"/>
      <c r="AE709" s="42"/>
      <c r="AF709" s="36"/>
      <c r="AG709" s="36"/>
      <c r="AH709" s="36"/>
      <c r="AI709" s="36"/>
      <c r="AJ709" s="36"/>
      <c r="AK709" s="36"/>
      <c r="AL709" s="36"/>
      <c r="AM709" s="36"/>
      <c r="AN709" s="36"/>
      <c r="AO709" s="36"/>
      <c r="AP709" s="36"/>
      <c r="AQ709" s="36"/>
      <c r="AR709" s="36"/>
      <c r="AS709" s="36"/>
      <c r="AT709" s="36"/>
      <c r="AU709" s="36"/>
      <c r="AV709" s="36"/>
      <c r="AW709" s="36"/>
      <c r="AX709" s="36"/>
      <c r="AY709" s="36"/>
      <c r="AZ709" s="36"/>
      <c r="BA709" s="36"/>
      <c r="BB709" s="36"/>
      <c r="BC709" s="36"/>
      <c r="BD709" s="36"/>
      <c r="BE709" s="36"/>
      <c r="BF709" s="36"/>
      <c r="BG709" s="36"/>
      <c r="BH709" s="36"/>
      <c r="BI709" s="36"/>
      <c r="BJ709" s="36"/>
      <c r="BK709" s="36"/>
      <c r="BL709" s="36"/>
      <c r="BM709" s="36"/>
      <c r="BN709" s="36"/>
      <c r="BO709" s="36"/>
      <c r="BP709" s="36"/>
      <c r="BQ709" s="36"/>
      <c r="BR709" s="36"/>
      <c r="BS709" s="36"/>
    </row>
    <row r="710" spans="1:71" s="12" customFormat="1" ht="12.75">
      <c r="A710" s="1"/>
      <c r="C710" s="13"/>
      <c r="D710" s="13"/>
      <c r="E710" s="13"/>
      <c r="F710" s="13"/>
      <c r="G710" s="14"/>
      <c r="H710" s="6"/>
      <c r="I710" s="36"/>
      <c r="J710" s="36"/>
      <c r="K710" s="36"/>
      <c r="L710" s="36"/>
      <c r="M710" s="196"/>
      <c r="N710" s="196"/>
      <c r="O710" s="32"/>
      <c r="P710" s="32"/>
      <c r="Q710" s="32"/>
      <c r="R710" s="32"/>
      <c r="S710" s="32"/>
      <c r="T710" s="32"/>
      <c r="U710" s="32"/>
      <c r="V710" s="32"/>
      <c r="W710" s="32"/>
      <c r="X710" s="38" t="s">
        <v>3841</v>
      </c>
      <c r="Y710" s="42"/>
      <c r="Z710" s="42"/>
      <c r="AA710" s="42"/>
      <c r="AB710" s="192" t="s">
        <v>3095</v>
      </c>
      <c r="AC710" s="42"/>
      <c r="AD710" s="42"/>
      <c r="AE710" s="42"/>
      <c r="AF710" s="36"/>
      <c r="AG710" s="36"/>
      <c r="AH710" s="36"/>
      <c r="AI710" s="36"/>
      <c r="AJ710" s="36"/>
      <c r="AK710" s="36"/>
      <c r="AL710" s="36"/>
      <c r="AM710" s="36"/>
      <c r="AN710" s="36"/>
      <c r="AO710" s="36"/>
      <c r="AP710" s="36"/>
      <c r="AQ710" s="36"/>
      <c r="AR710" s="36"/>
      <c r="AS710" s="36"/>
      <c r="AT710" s="36"/>
      <c r="AU710" s="36"/>
      <c r="AV710" s="36"/>
      <c r="AW710" s="36"/>
      <c r="AX710" s="36"/>
      <c r="AY710" s="36"/>
      <c r="AZ710" s="36"/>
      <c r="BA710" s="36"/>
      <c r="BB710" s="36"/>
      <c r="BC710" s="36"/>
      <c r="BD710" s="36"/>
      <c r="BE710" s="36"/>
      <c r="BF710" s="36"/>
      <c r="BG710" s="36"/>
      <c r="BH710" s="36"/>
      <c r="BI710" s="36"/>
      <c r="BJ710" s="36"/>
      <c r="BK710" s="36"/>
      <c r="BL710" s="36"/>
      <c r="BM710" s="36"/>
      <c r="BN710" s="36"/>
      <c r="BO710" s="36"/>
      <c r="BP710" s="36"/>
      <c r="BQ710" s="36"/>
      <c r="BR710" s="36"/>
      <c r="BS710" s="36"/>
    </row>
    <row r="711" spans="1:71" s="12" customFormat="1" ht="12.75">
      <c r="A711" s="1"/>
      <c r="C711" s="13"/>
      <c r="D711" s="13"/>
      <c r="E711" s="13"/>
      <c r="F711" s="13"/>
      <c r="G711" s="14"/>
      <c r="H711" s="6"/>
      <c r="I711" s="36"/>
      <c r="J711" s="36"/>
      <c r="K711" s="36"/>
      <c r="L711" s="36"/>
      <c r="M711" s="196"/>
      <c r="N711" s="196"/>
      <c r="O711" s="32"/>
      <c r="P711" s="32"/>
      <c r="Q711" s="32"/>
      <c r="R711" s="32"/>
      <c r="S711" s="32"/>
      <c r="T711" s="32"/>
      <c r="U711" s="32"/>
      <c r="V711" s="32"/>
      <c r="W711" s="32"/>
      <c r="X711" s="38" t="s">
        <v>3843</v>
      </c>
      <c r="Y711" s="42"/>
      <c r="Z711" s="42"/>
      <c r="AA711" s="42"/>
      <c r="AB711" s="192" t="s">
        <v>3842</v>
      </c>
      <c r="AC711" s="42"/>
      <c r="AD711" s="42"/>
      <c r="AE711" s="42"/>
      <c r="AF711" s="36"/>
      <c r="AG711" s="36"/>
      <c r="AH711" s="36"/>
      <c r="AI711" s="36"/>
      <c r="AJ711" s="36"/>
      <c r="AK711" s="36"/>
      <c r="AL711" s="36"/>
      <c r="AM711" s="36"/>
      <c r="AN711" s="36"/>
      <c r="AO711" s="36"/>
      <c r="AP711" s="36"/>
      <c r="AQ711" s="36"/>
      <c r="AR711" s="36"/>
      <c r="AS711" s="36"/>
      <c r="AT711" s="36"/>
      <c r="AU711" s="36"/>
      <c r="AV711" s="36"/>
      <c r="AW711" s="36"/>
      <c r="AX711" s="36"/>
      <c r="AY711" s="36"/>
      <c r="AZ711" s="36"/>
      <c r="BA711" s="36"/>
      <c r="BB711" s="36"/>
      <c r="BC711" s="36"/>
      <c r="BD711" s="36"/>
      <c r="BE711" s="36"/>
      <c r="BF711" s="36"/>
      <c r="BG711" s="36"/>
      <c r="BH711" s="36"/>
      <c r="BI711" s="36"/>
      <c r="BJ711" s="36"/>
      <c r="BK711" s="36"/>
      <c r="BL711" s="36"/>
      <c r="BM711" s="36"/>
      <c r="BN711" s="36"/>
      <c r="BO711" s="36"/>
      <c r="BP711" s="36"/>
      <c r="BQ711" s="36"/>
      <c r="BR711" s="36"/>
      <c r="BS711" s="36"/>
    </row>
    <row r="712" spans="1:71" s="12" customFormat="1" ht="12.75">
      <c r="A712" s="1"/>
      <c r="C712" s="13"/>
      <c r="D712" s="13"/>
      <c r="E712" s="13"/>
      <c r="F712" s="13"/>
      <c r="G712" s="14"/>
      <c r="H712" s="6"/>
      <c r="I712" s="36"/>
      <c r="J712" s="36"/>
      <c r="K712" s="36"/>
      <c r="L712" s="36"/>
      <c r="M712" s="196"/>
      <c r="N712" s="196"/>
      <c r="O712" s="32"/>
      <c r="P712" s="32"/>
      <c r="Q712" s="32"/>
      <c r="R712" s="32"/>
      <c r="S712" s="32"/>
      <c r="T712" s="32"/>
      <c r="U712" s="32"/>
      <c r="V712" s="32"/>
      <c r="W712" s="32"/>
      <c r="X712" s="38" t="s">
        <v>3718</v>
      </c>
      <c r="Y712" s="42"/>
      <c r="Z712" s="42"/>
      <c r="AA712" s="42"/>
      <c r="AB712" s="192" t="s">
        <v>3717</v>
      </c>
      <c r="AC712" s="42"/>
      <c r="AD712" s="42"/>
      <c r="AE712" s="42"/>
      <c r="AF712" s="36"/>
      <c r="AG712" s="36"/>
      <c r="AH712" s="36"/>
      <c r="AI712" s="36"/>
      <c r="AJ712" s="36"/>
      <c r="AK712" s="36"/>
      <c r="AL712" s="36"/>
      <c r="AM712" s="36"/>
      <c r="AN712" s="36"/>
      <c r="AO712" s="36"/>
      <c r="AP712" s="36"/>
      <c r="AQ712" s="36"/>
      <c r="AR712" s="36"/>
      <c r="AS712" s="36"/>
      <c r="AT712" s="36"/>
      <c r="AU712" s="36"/>
      <c r="AV712" s="36"/>
      <c r="AW712" s="36"/>
      <c r="AX712" s="36"/>
      <c r="AY712" s="36"/>
      <c r="AZ712" s="36"/>
      <c r="BA712" s="36"/>
      <c r="BB712" s="36"/>
      <c r="BC712" s="36"/>
      <c r="BD712" s="36"/>
      <c r="BE712" s="36"/>
      <c r="BF712" s="36"/>
      <c r="BG712" s="36"/>
      <c r="BH712" s="36"/>
      <c r="BI712" s="36"/>
      <c r="BJ712" s="36"/>
      <c r="BK712" s="36"/>
      <c r="BL712" s="36"/>
      <c r="BM712" s="36"/>
      <c r="BN712" s="36"/>
      <c r="BO712" s="36"/>
      <c r="BP712" s="36"/>
      <c r="BQ712" s="36"/>
      <c r="BR712" s="36"/>
      <c r="BS712" s="36"/>
    </row>
    <row r="713" spans="1:71" s="12" customFormat="1" ht="12.75">
      <c r="A713" s="1"/>
      <c r="C713" s="13"/>
      <c r="D713" s="13"/>
      <c r="E713" s="13"/>
      <c r="F713" s="13"/>
      <c r="G713" s="14"/>
      <c r="H713" s="6"/>
      <c r="I713" s="36"/>
      <c r="J713" s="36"/>
      <c r="K713" s="36"/>
      <c r="L713" s="36"/>
      <c r="M713" s="196"/>
      <c r="N713" s="196"/>
      <c r="O713" s="32"/>
      <c r="P713" s="32"/>
      <c r="Q713" s="32"/>
      <c r="R713" s="32"/>
      <c r="S713" s="32"/>
      <c r="T713" s="32"/>
      <c r="U713" s="32"/>
      <c r="V713" s="32"/>
      <c r="W713" s="32"/>
      <c r="X713" s="38" t="s">
        <v>3720</v>
      </c>
      <c r="Y713" s="42"/>
      <c r="Z713" s="42"/>
      <c r="AA713" s="42"/>
      <c r="AB713" s="192" t="s">
        <v>3719</v>
      </c>
      <c r="AC713" s="42"/>
      <c r="AD713" s="42"/>
      <c r="AE713" s="42"/>
      <c r="AF713" s="36"/>
      <c r="AG713" s="36"/>
      <c r="AH713" s="36"/>
      <c r="AI713" s="36"/>
      <c r="AJ713" s="36"/>
      <c r="AK713" s="36"/>
      <c r="AL713" s="36"/>
      <c r="AM713" s="36"/>
      <c r="AN713" s="36"/>
      <c r="AO713" s="36"/>
      <c r="AP713" s="36"/>
      <c r="AQ713" s="36"/>
      <c r="AR713" s="36"/>
      <c r="AS713" s="36"/>
      <c r="AT713" s="36"/>
      <c r="AU713" s="36"/>
      <c r="AV713" s="36"/>
      <c r="AW713" s="36"/>
      <c r="AX713" s="36"/>
      <c r="AY713" s="36"/>
      <c r="AZ713" s="36"/>
      <c r="BA713" s="36"/>
      <c r="BB713" s="36"/>
      <c r="BC713" s="36"/>
      <c r="BD713" s="36"/>
      <c r="BE713" s="36"/>
      <c r="BF713" s="36"/>
      <c r="BG713" s="36"/>
      <c r="BH713" s="36"/>
      <c r="BI713" s="36"/>
      <c r="BJ713" s="36"/>
      <c r="BK713" s="36"/>
      <c r="BL713" s="36"/>
      <c r="BM713" s="36"/>
      <c r="BN713" s="36"/>
      <c r="BO713" s="36"/>
      <c r="BP713" s="36"/>
      <c r="BQ713" s="36"/>
      <c r="BR713" s="36"/>
      <c r="BS713" s="36"/>
    </row>
    <row r="714" spans="1:71" s="12" customFormat="1" ht="12.75">
      <c r="A714" s="1"/>
      <c r="C714" s="13"/>
      <c r="D714" s="13"/>
      <c r="E714" s="13"/>
      <c r="F714" s="13"/>
      <c r="G714" s="14"/>
      <c r="H714" s="6"/>
      <c r="I714" s="36"/>
      <c r="J714" s="36"/>
      <c r="K714" s="36"/>
      <c r="L714" s="36"/>
      <c r="M714" s="196"/>
      <c r="N714" s="196"/>
      <c r="O714" s="32"/>
      <c r="P714" s="32"/>
      <c r="Q714" s="32"/>
      <c r="R714" s="32"/>
      <c r="S714" s="32"/>
      <c r="T714" s="32"/>
      <c r="U714" s="32"/>
      <c r="V714" s="32"/>
      <c r="W714" s="32"/>
      <c r="X714" s="38" t="s">
        <v>3032</v>
      </c>
      <c r="Y714" s="42"/>
      <c r="Z714" s="42"/>
      <c r="AA714" s="42"/>
      <c r="AB714" s="192" t="s">
        <v>3031</v>
      </c>
      <c r="AC714" s="42"/>
      <c r="AD714" s="42"/>
      <c r="AE714" s="42"/>
      <c r="AF714" s="36"/>
      <c r="AG714" s="36"/>
      <c r="AH714" s="36"/>
      <c r="AI714" s="36"/>
      <c r="AJ714" s="36"/>
      <c r="AK714" s="36"/>
      <c r="AL714" s="36"/>
      <c r="AM714" s="36"/>
      <c r="AN714" s="36"/>
      <c r="AO714" s="36"/>
      <c r="AP714" s="36"/>
      <c r="AQ714" s="36"/>
      <c r="AR714" s="36"/>
      <c r="AS714" s="36"/>
      <c r="AT714" s="36"/>
      <c r="AU714" s="36"/>
      <c r="AV714" s="36"/>
      <c r="AW714" s="36"/>
      <c r="AX714" s="36"/>
      <c r="AY714" s="36"/>
      <c r="AZ714" s="36"/>
      <c r="BA714" s="36"/>
      <c r="BB714" s="36"/>
      <c r="BC714" s="36"/>
      <c r="BD714" s="36"/>
      <c r="BE714" s="36"/>
      <c r="BF714" s="36"/>
      <c r="BG714" s="36"/>
      <c r="BH714" s="36"/>
      <c r="BI714" s="36"/>
      <c r="BJ714" s="36"/>
      <c r="BK714" s="36"/>
      <c r="BL714" s="36"/>
      <c r="BM714" s="36"/>
      <c r="BN714" s="36"/>
      <c r="BO714" s="36"/>
      <c r="BP714" s="36"/>
      <c r="BQ714" s="36"/>
      <c r="BR714" s="36"/>
      <c r="BS714" s="36"/>
    </row>
    <row r="715" spans="1:71" s="12" customFormat="1" ht="12.75">
      <c r="A715" s="1"/>
      <c r="C715" s="13"/>
      <c r="D715" s="13"/>
      <c r="E715" s="13"/>
      <c r="F715" s="13"/>
      <c r="G715" s="14"/>
      <c r="H715" s="6"/>
      <c r="I715" s="36"/>
      <c r="J715" s="36"/>
      <c r="K715" s="36"/>
      <c r="L715" s="36"/>
      <c r="M715" s="196"/>
      <c r="N715" s="196"/>
      <c r="O715" s="32"/>
      <c r="P715" s="32"/>
      <c r="Q715" s="32"/>
      <c r="R715" s="32"/>
      <c r="S715" s="32"/>
      <c r="T715" s="32"/>
      <c r="U715" s="32"/>
      <c r="V715" s="32"/>
      <c r="W715" s="32"/>
      <c r="X715" s="38" t="s">
        <v>3034</v>
      </c>
      <c r="Y715" s="42"/>
      <c r="Z715" s="42"/>
      <c r="AA715" s="42"/>
      <c r="AB715" s="192" t="s">
        <v>3033</v>
      </c>
      <c r="AC715" s="42"/>
      <c r="AD715" s="42"/>
      <c r="AE715" s="42"/>
      <c r="AF715" s="36"/>
      <c r="AG715" s="36"/>
      <c r="AH715" s="36"/>
      <c r="AI715" s="36"/>
      <c r="AJ715" s="36"/>
      <c r="AK715" s="36"/>
      <c r="AL715" s="36"/>
      <c r="AM715" s="36"/>
      <c r="AN715" s="36"/>
      <c r="AO715" s="36"/>
      <c r="AP715" s="36"/>
      <c r="AQ715" s="36"/>
      <c r="AR715" s="36"/>
      <c r="AS715" s="36"/>
      <c r="AT715" s="36"/>
      <c r="AU715" s="36"/>
      <c r="AV715" s="36"/>
      <c r="AW715" s="36"/>
      <c r="AX715" s="36"/>
      <c r="AY715" s="36"/>
      <c r="AZ715" s="36"/>
      <c r="BA715" s="36"/>
      <c r="BB715" s="36"/>
      <c r="BC715" s="36"/>
      <c r="BD715" s="36"/>
      <c r="BE715" s="36"/>
      <c r="BF715" s="36"/>
      <c r="BG715" s="36"/>
      <c r="BH715" s="36"/>
      <c r="BI715" s="36"/>
      <c r="BJ715" s="36"/>
      <c r="BK715" s="36"/>
      <c r="BL715" s="36"/>
      <c r="BM715" s="36"/>
      <c r="BN715" s="36"/>
      <c r="BO715" s="36"/>
      <c r="BP715" s="36"/>
      <c r="BQ715" s="36"/>
      <c r="BR715" s="36"/>
      <c r="BS715" s="36"/>
    </row>
    <row r="716" spans="1:71" s="12" customFormat="1" ht="12.75">
      <c r="A716" s="1"/>
      <c r="C716" s="13"/>
      <c r="D716" s="13"/>
      <c r="E716" s="13"/>
      <c r="F716" s="13"/>
      <c r="G716" s="14"/>
      <c r="H716" s="6"/>
      <c r="I716" s="36"/>
      <c r="J716" s="36"/>
      <c r="K716" s="36"/>
      <c r="L716" s="36"/>
      <c r="M716" s="196"/>
      <c r="N716" s="196"/>
      <c r="O716" s="32"/>
      <c r="P716" s="32"/>
      <c r="Q716" s="32"/>
      <c r="R716" s="32"/>
      <c r="S716" s="32"/>
      <c r="T716" s="32"/>
      <c r="U716" s="32"/>
      <c r="V716" s="32"/>
      <c r="W716" s="32"/>
      <c r="X716" s="38" t="s">
        <v>3731</v>
      </c>
      <c r="Y716" s="42"/>
      <c r="Z716" s="42"/>
      <c r="AA716" s="42"/>
      <c r="AB716" s="192" t="s">
        <v>3035</v>
      </c>
      <c r="AC716" s="42"/>
      <c r="AD716" s="42"/>
      <c r="AE716" s="42"/>
      <c r="AF716" s="36"/>
      <c r="AG716" s="36"/>
      <c r="AH716" s="36"/>
      <c r="AI716" s="36"/>
      <c r="AJ716" s="36"/>
      <c r="AK716" s="36"/>
      <c r="AL716" s="36"/>
      <c r="AM716" s="36"/>
      <c r="AN716" s="36"/>
      <c r="AO716" s="36"/>
      <c r="AP716" s="36"/>
      <c r="AQ716" s="36"/>
      <c r="AR716" s="36"/>
      <c r="AS716" s="36"/>
      <c r="AT716" s="36"/>
      <c r="AU716" s="36"/>
      <c r="AV716" s="36"/>
      <c r="AW716" s="36"/>
      <c r="AX716" s="36"/>
      <c r="AY716" s="36"/>
      <c r="AZ716" s="36"/>
      <c r="BA716" s="36"/>
      <c r="BB716" s="36"/>
      <c r="BC716" s="36"/>
      <c r="BD716" s="36"/>
      <c r="BE716" s="36"/>
      <c r="BF716" s="36"/>
      <c r="BG716" s="36"/>
      <c r="BH716" s="36"/>
      <c r="BI716" s="36"/>
      <c r="BJ716" s="36"/>
      <c r="BK716" s="36"/>
      <c r="BL716" s="36"/>
      <c r="BM716" s="36"/>
      <c r="BN716" s="36"/>
      <c r="BO716" s="36"/>
      <c r="BP716" s="36"/>
      <c r="BQ716" s="36"/>
      <c r="BR716" s="36"/>
      <c r="BS716" s="36"/>
    </row>
    <row r="717" spans="1:71" s="12" customFormat="1" ht="12.75">
      <c r="A717" s="1"/>
      <c r="C717" s="13"/>
      <c r="D717" s="13"/>
      <c r="E717" s="13"/>
      <c r="F717" s="13"/>
      <c r="G717" s="14"/>
      <c r="H717" s="6"/>
      <c r="I717" s="36"/>
      <c r="J717" s="36"/>
      <c r="K717" s="36"/>
      <c r="L717" s="36"/>
      <c r="M717" s="196"/>
      <c r="N717" s="196"/>
      <c r="O717" s="32"/>
      <c r="P717" s="32"/>
      <c r="Q717" s="32"/>
      <c r="R717" s="32"/>
      <c r="S717" s="32"/>
      <c r="T717" s="32"/>
      <c r="U717" s="32"/>
      <c r="V717" s="32"/>
      <c r="W717" s="32"/>
      <c r="X717" s="38" t="s">
        <v>1414</v>
      </c>
      <c r="Y717" s="42"/>
      <c r="Z717" s="42"/>
      <c r="AA717" s="42"/>
      <c r="AB717" s="192" t="s">
        <v>3732</v>
      </c>
      <c r="AC717" s="42"/>
      <c r="AD717" s="42"/>
      <c r="AE717" s="42"/>
      <c r="AF717" s="36"/>
      <c r="AG717" s="36"/>
      <c r="AH717" s="36"/>
      <c r="AI717" s="36"/>
      <c r="AJ717" s="36"/>
      <c r="AK717" s="36"/>
      <c r="AL717" s="36"/>
      <c r="AM717" s="36"/>
      <c r="AN717" s="36"/>
      <c r="AO717" s="36"/>
      <c r="AP717" s="36"/>
      <c r="AQ717" s="36"/>
      <c r="AR717" s="36"/>
      <c r="AS717" s="36"/>
      <c r="AT717" s="36"/>
      <c r="AU717" s="36"/>
      <c r="AV717" s="36"/>
      <c r="AW717" s="36"/>
      <c r="AX717" s="36"/>
      <c r="AY717" s="36"/>
      <c r="AZ717" s="36"/>
      <c r="BA717" s="36"/>
      <c r="BB717" s="36"/>
      <c r="BC717" s="36"/>
      <c r="BD717" s="36"/>
      <c r="BE717" s="36"/>
      <c r="BF717" s="36"/>
      <c r="BG717" s="36"/>
      <c r="BH717" s="36"/>
      <c r="BI717" s="36"/>
      <c r="BJ717" s="36"/>
      <c r="BK717" s="36"/>
      <c r="BL717" s="36"/>
      <c r="BM717" s="36"/>
      <c r="BN717" s="36"/>
      <c r="BO717" s="36"/>
      <c r="BP717" s="36"/>
      <c r="BQ717" s="36"/>
      <c r="BR717" s="36"/>
      <c r="BS717" s="36"/>
    </row>
    <row r="718" spans="1:71" s="12" customFormat="1" ht="12.75">
      <c r="A718" s="1"/>
      <c r="C718" s="13"/>
      <c r="D718" s="13"/>
      <c r="E718" s="13"/>
      <c r="F718" s="13"/>
      <c r="G718" s="14"/>
      <c r="H718" s="6"/>
      <c r="I718" s="36"/>
      <c r="J718" s="36"/>
      <c r="K718" s="36"/>
      <c r="L718" s="36"/>
      <c r="M718" s="196"/>
      <c r="N718" s="196"/>
      <c r="O718" s="32"/>
      <c r="P718" s="32"/>
      <c r="Q718" s="32"/>
      <c r="R718" s="32"/>
      <c r="S718" s="32"/>
      <c r="T718" s="32"/>
      <c r="U718" s="32"/>
      <c r="V718" s="32"/>
      <c r="W718" s="32"/>
      <c r="X718" s="38" t="s">
        <v>880</v>
      </c>
      <c r="Y718" s="42"/>
      <c r="Z718" s="42"/>
      <c r="AA718" s="42"/>
      <c r="AB718" s="192" t="s">
        <v>2290</v>
      </c>
      <c r="AC718" s="42"/>
      <c r="AD718" s="42"/>
      <c r="AE718" s="42"/>
      <c r="AF718" s="36"/>
      <c r="AG718" s="36"/>
      <c r="AH718" s="36"/>
      <c r="AI718" s="36"/>
      <c r="AJ718" s="36"/>
      <c r="AK718" s="36"/>
      <c r="AL718" s="36"/>
      <c r="AM718" s="36"/>
      <c r="AN718" s="36"/>
      <c r="AO718" s="36"/>
      <c r="AP718" s="36"/>
      <c r="AQ718" s="36"/>
      <c r="AR718" s="36"/>
      <c r="AS718" s="36"/>
      <c r="AT718" s="36"/>
      <c r="AU718" s="36"/>
      <c r="AV718" s="36"/>
      <c r="AW718" s="36"/>
      <c r="AX718" s="36"/>
      <c r="AY718" s="36"/>
      <c r="AZ718" s="36"/>
      <c r="BA718" s="36"/>
      <c r="BB718" s="36"/>
      <c r="BC718" s="36"/>
      <c r="BD718" s="36"/>
      <c r="BE718" s="36"/>
      <c r="BF718" s="36"/>
      <c r="BG718" s="36"/>
      <c r="BH718" s="36"/>
      <c r="BI718" s="36"/>
      <c r="BJ718" s="36"/>
      <c r="BK718" s="36"/>
      <c r="BL718" s="36"/>
      <c r="BM718" s="36"/>
      <c r="BN718" s="36"/>
      <c r="BO718" s="36"/>
      <c r="BP718" s="36"/>
      <c r="BQ718" s="36"/>
      <c r="BR718" s="36"/>
      <c r="BS718" s="36"/>
    </row>
    <row r="719" spans="1:71" s="12" customFormat="1" ht="12.75">
      <c r="A719" s="1"/>
      <c r="C719" s="13"/>
      <c r="D719" s="13"/>
      <c r="E719" s="13"/>
      <c r="F719" s="13"/>
      <c r="G719" s="14"/>
      <c r="H719" s="6"/>
      <c r="I719" s="36"/>
      <c r="J719" s="36"/>
      <c r="K719" s="36"/>
      <c r="L719" s="36"/>
      <c r="M719" s="196"/>
      <c r="N719" s="196"/>
      <c r="O719" s="32"/>
      <c r="P719" s="32"/>
      <c r="Q719" s="32"/>
      <c r="R719" s="32"/>
      <c r="S719" s="32"/>
      <c r="T719" s="32"/>
      <c r="U719" s="32"/>
      <c r="V719" s="32"/>
      <c r="W719" s="32"/>
      <c r="X719" s="38" t="s">
        <v>3819</v>
      </c>
      <c r="Y719" s="42"/>
      <c r="Z719" s="42"/>
      <c r="AA719" s="42"/>
      <c r="AB719" s="192" t="s">
        <v>3818</v>
      </c>
      <c r="AC719" s="42"/>
      <c r="AD719" s="42"/>
      <c r="AE719" s="42"/>
      <c r="AF719" s="36"/>
      <c r="AG719" s="36"/>
      <c r="AH719" s="36"/>
      <c r="AI719" s="36"/>
      <c r="AJ719" s="36"/>
      <c r="AK719" s="36"/>
      <c r="AL719" s="36"/>
      <c r="AM719" s="36"/>
      <c r="AN719" s="36"/>
      <c r="AO719" s="36"/>
      <c r="AP719" s="36"/>
      <c r="AQ719" s="36"/>
      <c r="AR719" s="36"/>
      <c r="AS719" s="36"/>
      <c r="AT719" s="36"/>
      <c r="AU719" s="36"/>
      <c r="AV719" s="36"/>
      <c r="AW719" s="36"/>
      <c r="AX719" s="36"/>
      <c r="AY719" s="36"/>
      <c r="AZ719" s="36"/>
      <c r="BA719" s="36"/>
      <c r="BB719" s="36"/>
      <c r="BC719" s="36"/>
      <c r="BD719" s="36"/>
      <c r="BE719" s="36"/>
      <c r="BF719" s="36"/>
      <c r="BG719" s="36"/>
      <c r="BH719" s="36"/>
      <c r="BI719" s="36"/>
      <c r="BJ719" s="36"/>
      <c r="BK719" s="36"/>
      <c r="BL719" s="36"/>
      <c r="BM719" s="36"/>
      <c r="BN719" s="36"/>
      <c r="BO719" s="36"/>
      <c r="BP719" s="36"/>
      <c r="BQ719" s="36"/>
      <c r="BR719" s="36"/>
      <c r="BS719" s="36"/>
    </row>
    <row r="720" spans="1:71" s="12" customFormat="1" ht="12.75">
      <c r="A720" s="1"/>
      <c r="C720" s="13"/>
      <c r="D720" s="13"/>
      <c r="E720" s="13"/>
      <c r="F720" s="13"/>
      <c r="G720" s="14"/>
      <c r="H720" s="6"/>
      <c r="I720" s="36"/>
      <c r="J720" s="36"/>
      <c r="K720" s="36"/>
      <c r="L720" s="36"/>
      <c r="M720" s="196"/>
      <c r="N720" s="196"/>
      <c r="O720" s="32"/>
      <c r="P720" s="32"/>
      <c r="Q720" s="32"/>
      <c r="R720" s="32"/>
      <c r="S720" s="32"/>
      <c r="T720" s="32"/>
      <c r="U720" s="32"/>
      <c r="V720" s="32"/>
      <c r="W720" s="32"/>
      <c r="X720" s="38" t="s">
        <v>3837</v>
      </c>
      <c r="Y720" s="42"/>
      <c r="Z720" s="42"/>
      <c r="AA720" s="42"/>
      <c r="AB720" s="192" t="s">
        <v>1735</v>
      </c>
      <c r="AC720" s="42"/>
      <c r="AD720" s="42"/>
      <c r="AE720" s="42"/>
      <c r="AF720" s="36"/>
      <c r="AG720" s="36"/>
      <c r="AH720" s="36"/>
      <c r="AI720" s="36"/>
      <c r="AJ720" s="36"/>
      <c r="AK720" s="36"/>
      <c r="AL720" s="36"/>
      <c r="AM720" s="36"/>
      <c r="AN720" s="36"/>
      <c r="AO720" s="36"/>
      <c r="AP720" s="36"/>
      <c r="AQ720" s="36"/>
      <c r="AR720" s="36"/>
      <c r="AS720" s="36"/>
      <c r="AT720" s="36"/>
      <c r="AU720" s="36"/>
      <c r="AV720" s="36"/>
      <c r="AW720" s="36"/>
      <c r="AX720" s="36"/>
      <c r="AY720" s="36"/>
      <c r="AZ720" s="36"/>
      <c r="BA720" s="36"/>
      <c r="BB720" s="36"/>
      <c r="BC720" s="36"/>
      <c r="BD720" s="36"/>
      <c r="BE720" s="36"/>
      <c r="BF720" s="36"/>
      <c r="BG720" s="36"/>
      <c r="BH720" s="36"/>
      <c r="BI720" s="36"/>
      <c r="BJ720" s="36"/>
      <c r="BK720" s="36"/>
      <c r="BL720" s="36"/>
      <c r="BM720" s="36"/>
      <c r="BN720" s="36"/>
      <c r="BO720" s="36"/>
      <c r="BP720" s="36"/>
      <c r="BQ720" s="36"/>
      <c r="BR720" s="36"/>
      <c r="BS720" s="36"/>
    </row>
    <row r="721" spans="1:71" s="12" customFormat="1" ht="12.75">
      <c r="A721" s="1"/>
      <c r="C721" s="13"/>
      <c r="D721" s="13"/>
      <c r="E721" s="13"/>
      <c r="F721" s="13"/>
      <c r="G721" s="14"/>
      <c r="H721" s="6"/>
      <c r="I721" s="36"/>
      <c r="J721" s="36"/>
      <c r="K721" s="36"/>
      <c r="L721" s="36"/>
      <c r="M721" s="196"/>
      <c r="N721" s="196"/>
      <c r="O721" s="32"/>
      <c r="P721" s="32"/>
      <c r="Q721" s="32"/>
      <c r="R721" s="32"/>
      <c r="S721" s="32"/>
      <c r="T721" s="32"/>
      <c r="U721" s="32"/>
      <c r="V721" s="32"/>
      <c r="W721" s="32"/>
      <c r="X721" s="38" t="s">
        <v>3228</v>
      </c>
      <c r="Y721" s="42"/>
      <c r="Z721" s="42"/>
      <c r="AA721" s="42"/>
      <c r="AB721" s="192" t="s">
        <v>3227</v>
      </c>
      <c r="AC721" s="42"/>
      <c r="AD721" s="42"/>
      <c r="AE721" s="42"/>
      <c r="AF721" s="36"/>
      <c r="AG721" s="36"/>
      <c r="AH721" s="36"/>
      <c r="AI721" s="36"/>
      <c r="AJ721" s="36"/>
      <c r="AK721" s="36"/>
      <c r="AL721" s="36"/>
      <c r="AM721" s="36"/>
      <c r="AN721" s="36"/>
      <c r="AO721" s="36"/>
      <c r="AP721" s="36"/>
      <c r="AQ721" s="36"/>
      <c r="AR721" s="36"/>
      <c r="AS721" s="36"/>
      <c r="AT721" s="36"/>
      <c r="AU721" s="36"/>
      <c r="AV721" s="36"/>
      <c r="AW721" s="36"/>
      <c r="AX721" s="36"/>
      <c r="AY721" s="36"/>
      <c r="AZ721" s="36"/>
      <c r="BA721" s="36"/>
      <c r="BB721" s="36"/>
      <c r="BC721" s="36"/>
      <c r="BD721" s="36"/>
      <c r="BE721" s="36"/>
      <c r="BF721" s="36"/>
      <c r="BG721" s="36"/>
      <c r="BH721" s="36"/>
      <c r="BI721" s="36"/>
      <c r="BJ721" s="36"/>
      <c r="BK721" s="36"/>
      <c r="BL721" s="36"/>
      <c r="BM721" s="36"/>
      <c r="BN721" s="36"/>
      <c r="BO721" s="36"/>
      <c r="BP721" s="36"/>
      <c r="BQ721" s="36"/>
      <c r="BR721" s="36"/>
      <c r="BS721" s="36"/>
    </row>
    <row r="722" spans="1:71" s="12" customFormat="1" ht="12.75">
      <c r="A722" s="1"/>
      <c r="C722" s="13"/>
      <c r="D722" s="13"/>
      <c r="E722" s="13"/>
      <c r="F722" s="13"/>
      <c r="G722" s="14"/>
      <c r="H722" s="6"/>
      <c r="I722" s="36"/>
      <c r="J722" s="36"/>
      <c r="K722" s="36"/>
      <c r="L722" s="36"/>
      <c r="M722" s="196"/>
      <c r="N722" s="196"/>
      <c r="O722" s="32"/>
      <c r="P722" s="32"/>
      <c r="Q722" s="32"/>
      <c r="R722" s="32"/>
      <c r="S722" s="32"/>
      <c r="T722" s="32"/>
      <c r="U722" s="32"/>
      <c r="V722" s="32"/>
      <c r="W722" s="32"/>
      <c r="X722" s="38" t="s">
        <v>3230</v>
      </c>
      <c r="Y722" s="42"/>
      <c r="Z722" s="42"/>
      <c r="AA722" s="42"/>
      <c r="AB722" s="192" t="s">
        <v>3229</v>
      </c>
      <c r="AC722" s="42"/>
      <c r="AD722" s="42"/>
      <c r="AE722" s="42"/>
      <c r="AF722" s="36"/>
      <c r="AG722" s="36"/>
      <c r="AH722" s="36"/>
      <c r="AI722" s="36"/>
      <c r="AJ722" s="36"/>
      <c r="AK722" s="36"/>
      <c r="AL722" s="36"/>
      <c r="AM722" s="36"/>
      <c r="AN722" s="36"/>
      <c r="AO722" s="36"/>
      <c r="AP722" s="36"/>
      <c r="AQ722" s="36"/>
      <c r="AR722" s="36"/>
      <c r="AS722" s="36"/>
      <c r="AT722" s="36"/>
      <c r="AU722" s="36"/>
      <c r="AV722" s="36"/>
      <c r="AW722" s="36"/>
      <c r="AX722" s="36"/>
      <c r="AY722" s="36"/>
      <c r="AZ722" s="36"/>
      <c r="BA722" s="36"/>
      <c r="BB722" s="36"/>
      <c r="BC722" s="36"/>
      <c r="BD722" s="36"/>
      <c r="BE722" s="36"/>
      <c r="BF722" s="36"/>
      <c r="BG722" s="36"/>
      <c r="BH722" s="36"/>
      <c r="BI722" s="36"/>
      <c r="BJ722" s="36"/>
      <c r="BK722" s="36"/>
      <c r="BL722" s="36"/>
      <c r="BM722" s="36"/>
      <c r="BN722" s="36"/>
      <c r="BO722" s="36"/>
      <c r="BP722" s="36"/>
      <c r="BQ722" s="36"/>
      <c r="BR722" s="36"/>
      <c r="BS722" s="36"/>
    </row>
    <row r="723" spans="1:71" s="12" customFormat="1" ht="12.75">
      <c r="A723" s="1"/>
      <c r="C723" s="13"/>
      <c r="D723" s="13"/>
      <c r="E723" s="13"/>
      <c r="F723" s="13"/>
      <c r="G723" s="14"/>
      <c r="H723" s="6"/>
      <c r="I723" s="36"/>
      <c r="J723" s="36"/>
      <c r="K723" s="36"/>
      <c r="L723" s="36"/>
      <c r="M723" s="196"/>
      <c r="N723" s="196"/>
      <c r="O723" s="32"/>
      <c r="P723" s="32"/>
      <c r="Q723" s="32"/>
      <c r="R723" s="32"/>
      <c r="S723" s="32"/>
      <c r="T723" s="32"/>
      <c r="U723" s="32"/>
      <c r="V723" s="32"/>
      <c r="W723" s="32"/>
      <c r="X723" s="38" t="s">
        <v>3232</v>
      </c>
      <c r="Y723" s="42"/>
      <c r="Z723" s="42"/>
      <c r="AA723" s="42"/>
      <c r="AB723" s="192" t="s">
        <v>3231</v>
      </c>
      <c r="AC723" s="42"/>
      <c r="AD723" s="42"/>
      <c r="AE723" s="42"/>
      <c r="AF723" s="36"/>
      <c r="AG723" s="36"/>
      <c r="AH723" s="36"/>
      <c r="AI723" s="36"/>
      <c r="AJ723" s="36"/>
      <c r="AK723" s="36"/>
      <c r="AL723" s="36"/>
      <c r="AM723" s="36"/>
      <c r="AN723" s="36"/>
      <c r="AO723" s="36"/>
      <c r="AP723" s="36"/>
      <c r="AQ723" s="36"/>
      <c r="AR723" s="36"/>
      <c r="AS723" s="36"/>
      <c r="AT723" s="36"/>
      <c r="AU723" s="36"/>
      <c r="AV723" s="36"/>
      <c r="AW723" s="36"/>
      <c r="AX723" s="36"/>
      <c r="AY723" s="36"/>
      <c r="AZ723" s="36"/>
      <c r="BA723" s="36"/>
      <c r="BB723" s="36"/>
      <c r="BC723" s="36"/>
      <c r="BD723" s="36"/>
      <c r="BE723" s="36"/>
      <c r="BF723" s="36"/>
      <c r="BG723" s="36"/>
      <c r="BH723" s="36"/>
      <c r="BI723" s="36"/>
      <c r="BJ723" s="36"/>
      <c r="BK723" s="36"/>
      <c r="BL723" s="36"/>
      <c r="BM723" s="36"/>
      <c r="BN723" s="36"/>
      <c r="BO723" s="36"/>
      <c r="BP723" s="36"/>
      <c r="BQ723" s="36"/>
      <c r="BR723" s="36"/>
      <c r="BS723" s="36"/>
    </row>
    <row r="724" spans="1:71" s="12" customFormat="1" ht="12.75">
      <c r="A724" s="1"/>
      <c r="C724" s="13"/>
      <c r="D724" s="13"/>
      <c r="E724" s="13"/>
      <c r="F724" s="13"/>
      <c r="G724" s="14"/>
      <c r="H724" s="6"/>
      <c r="I724" s="36"/>
      <c r="J724" s="36"/>
      <c r="K724" s="36"/>
      <c r="L724" s="36"/>
      <c r="M724" s="196"/>
      <c r="N724" s="196"/>
      <c r="O724" s="32"/>
      <c r="P724" s="32"/>
      <c r="Q724" s="32"/>
      <c r="R724" s="32"/>
      <c r="S724" s="32"/>
      <c r="T724" s="32"/>
      <c r="U724" s="32"/>
      <c r="V724" s="32"/>
      <c r="W724" s="32"/>
      <c r="X724" s="38" t="s">
        <v>3234</v>
      </c>
      <c r="Y724" s="42"/>
      <c r="Z724" s="42"/>
      <c r="AA724" s="42"/>
      <c r="AB724" s="192" t="s">
        <v>3233</v>
      </c>
      <c r="AC724" s="42"/>
      <c r="AD724" s="42"/>
      <c r="AE724" s="42"/>
      <c r="AF724" s="36"/>
      <c r="AG724" s="36"/>
      <c r="AH724" s="36"/>
      <c r="AI724" s="36"/>
      <c r="AJ724" s="36"/>
      <c r="AK724" s="36"/>
      <c r="AL724" s="36"/>
      <c r="AM724" s="36"/>
      <c r="AN724" s="36"/>
      <c r="AO724" s="36"/>
      <c r="AP724" s="36"/>
      <c r="AQ724" s="36"/>
      <c r="AR724" s="36"/>
      <c r="AS724" s="36"/>
      <c r="AT724" s="36"/>
      <c r="AU724" s="36"/>
      <c r="AV724" s="36"/>
      <c r="AW724" s="36"/>
      <c r="AX724" s="36"/>
      <c r="AY724" s="36"/>
      <c r="AZ724" s="36"/>
      <c r="BA724" s="36"/>
      <c r="BB724" s="36"/>
      <c r="BC724" s="36"/>
      <c r="BD724" s="36"/>
      <c r="BE724" s="36"/>
      <c r="BF724" s="36"/>
      <c r="BG724" s="36"/>
      <c r="BH724" s="36"/>
      <c r="BI724" s="36"/>
      <c r="BJ724" s="36"/>
      <c r="BK724" s="36"/>
      <c r="BL724" s="36"/>
      <c r="BM724" s="36"/>
      <c r="BN724" s="36"/>
      <c r="BO724" s="36"/>
      <c r="BP724" s="36"/>
      <c r="BQ724" s="36"/>
      <c r="BR724" s="36"/>
      <c r="BS724" s="36"/>
    </row>
    <row r="725" spans="1:71" s="12" customFormat="1" ht="12.75">
      <c r="A725" s="1"/>
      <c r="C725" s="13"/>
      <c r="D725" s="13"/>
      <c r="E725" s="13"/>
      <c r="F725" s="13"/>
      <c r="G725" s="14"/>
      <c r="H725" s="6"/>
      <c r="I725" s="36"/>
      <c r="J725" s="36"/>
      <c r="K725" s="36"/>
      <c r="L725" s="36"/>
      <c r="M725" s="196"/>
      <c r="N725" s="196"/>
      <c r="O725" s="32"/>
      <c r="P725" s="32"/>
      <c r="Q725" s="32"/>
      <c r="R725" s="32"/>
      <c r="S725" s="32"/>
      <c r="T725" s="32"/>
      <c r="U725" s="32"/>
      <c r="V725" s="32"/>
      <c r="W725" s="32"/>
      <c r="X725" s="38" t="s">
        <v>3236</v>
      </c>
      <c r="Y725" s="42"/>
      <c r="Z725" s="42"/>
      <c r="AA725" s="42"/>
      <c r="AB725" s="192" t="s">
        <v>3235</v>
      </c>
      <c r="AC725" s="42"/>
      <c r="AD725" s="42"/>
      <c r="AE725" s="42"/>
      <c r="AF725" s="36"/>
      <c r="AG725" s="36"/>
      <c r="AH725" s="36"/>
      <c r="AI725" s="36"/>
      <c r="AJ725" s="36"/>
      <c r="AK725" s="36"/>
      <c r="AL725" s="36"/>
      <c r="AM725" s="36"/>
      <c r="AN725" s="36"/>
      <c r="AO725" s="36"/>
      <c r="AP725" s="36"/>
      <c r="AQ725" s="36"/>
      <c r="AR725" s="36"/>
      <c r="AS725" s="36"/>
      <c r="AT725" s="36"/>
      <c r="AU725" s="36"/>
      <c r="AV725" s="36"/>
      <c r="AW725" s="36"/>
      <c r="AX725" s="36"/>
      <c r="AY725" s="36"/>
      <c r="AZ725" s="36"/>
      <c r="BA725" s="36"/>
      <c r="BB725" s="36"/>
      <c r="BC725" s="36"/>
      <c r="BD725" s="36"/>
      <c r="BE725" s="36"/>
      <c r="BF725" s="36"/>
      <c r="BG725" s="36"/>
      <c r="BH725" s="36"/>
      <c r="BI725" s="36"/>
      <c r="BJ725" s="36"/>
      <c r="BK725" s="36"/>
      <c r="BL725" s="36"/>
      <c r="BM725" s="36"/>
      <c r="BN725" s="36"/>
      <c r="BO725" s="36"/>
      <c r="BP725" s="36"/>
      <c r="BQ725" s="36"/>
      <c r="BR725" s="36"/>
      <c r="BS725" s="36"/>
    </row>
    <row r="726" spans="1:71" s="12" customFormat="1" ht="12.75">
      <c r="A726" s="1"/>
      <c r="C726" s="13"/>
      <c r="D726" s="13"/>
      <c r="E726" s="13"/>
      <c r="F726" s="13"/>
      <c r="G726" s="14"/>
      <c r="H726" s="6"/>
      <c r="I726" s="36"/>
      <c r="J726" s="36"/>
      <c r="K726" s="36"/>
      <c r="L726" s="36"/>
      <c r="M726" s="196"/>
      <c r="N726" s="196"/>
      <c r="O726" s="32"/>
      <c r="P726" s="32"/>
      <c r="Q726" s="32"/>
      <c r="R726" s="32"/>
      <c r="S726" s="32"/>
      <c r="T726" s="32"/>
      <c r="U726" s="32"/>
      <c r="V726" s="32"/>
      <c r="W726" s="32"/>
      <c r="X726" s="38" t="s">
        <v>2720</v>
      </c>
      <c r="Y726" s="42"/>
      <c r="Z726" s="42"/>
      <c r="AA726" s="42"/>
      <c r="AB726" s="192" t="s">
        <v>2719</v>
      </c>
      <c r="AC726" s="42"/>
      <c r="AD726" s="42"/>
      <c r="AE726" s="42"/>
      <c r="AF726" s="36"/>
      <c r="AG726" s="36"/>
      <c r="AH726" s="36"/>
      <c r="AI726" s="36"/>
      <c r="AJ726" s="36"/>
      <c r="AK726" s="36"/>
      <c r="AL726" s="36"/>
      <c r="AM726" s="36"/>
      <c r="AN726" s="36"/>
      <c r="AO726" s="36"/>
      <c r="AP726" s="36"/>
      <c r="AQ726" s="36"/>
      <c r="AR726" s="36"/>
      <c r="AS726" s="36"/>
      <c r="AT726" s="36"/>
      <c r="AU726" s="36"/>
      <c r="AV726" s="36"/>
      <c r="AW726" s="36"/>
      <c r="AX726" s="36"/>
      <c r="AY726" s="36"/>
      <c r="AZ726" s="36"/>
      <c r="BA726" s="36"/>
      <c r="BB726" s="36"/>
      <c r="BC726" s="36"/>
      <c r="BD726" s="36"/>
      <c r="BE726" s="36"/>
      <c r="BF726" s="36"/>
      <c r="BG726" s="36"/>
      <c r="BH726" s="36"/>
      <c r="BI726" s="36"/>
      <c r="BJ726" s="36"/>
      <c r="BK726" s="36"/>
      <c r="BL726" s="36"/>
      <c r="BM726" s="36"/>
      <c r="BN726" s="36"/>
      <c r="BO726" s="36"/>
      <c r="BP726" s="36"/>
      <c r="BQ726" s="36"/>
      <c r="BR726" s="36"/>
      <c r="BS726" s="36"/>
    </row>
    <row r="727" spans="1:71" s="12" customFormat="1" ht="12.75">
      <c r="A727" s="1"/>
      <c r="C727" s="13"/>
      <c r="D727" s="13"/>
      <c r="E727" s="13"/>
      <c r="F727" s="13"/>
      <c r="G727" s="14"/>
      <c r="H727" s="6"/>
      <c r="I727" s="36"/>
      <c r="J727" s="36"/>
      <c r="K727" s="36"/>
      <c r="L727" s="36"/>
      <c r="M727" s="196"/>
      <c r="N727" s="196"/>
      <c r="O727" s="32"/>
      <c r="P727" s="32"/>
      <c r="Q727" s="32"/>
      <c r="R727" s="32"/>
      <c r="S727" s="32"/>
      <c r="T727" s="32"/>
      <c r="U727" s="32"/>
      <c r="V727" s="32"/>
      <c r="W727" s="32"/>
      <c r="X727" s="38" t="s">
        <v>2722</v>
      </c>
      <c r="Y727" s="42"/>
      <c r="Z727" s="42"/>
      <c r="AA727" s="42"/>
      <c r="AB727" s="192" t="s">
        <v>2721</v>
      </c>
      <c r="AC727" s="42"/>
      <c r="AD727" s="42"/>
      <c r="AE727" s="42"/>
      <c r="AF727" s="36"/>
      <c r="AG727" s="36"/>
      <c r="AH727" s="36"/>
      <c r="AI727" s="36"/>
      <c r="AJ727" s="36"/>
      <c r="AK727" s="36"/>
      <c r="AL727" s="36"/>
      <c r="AM727" s="36"/>
      <c r="AN727" s="36"/>
      <c r="AO727" s="36"/>
      <c r="AP727" s="36"/>
      <c r="AQ727" s="36"/>
      <c r="AR727" s="36"/>
      <c r="AS727" s="36"/>
      <c r="AT727" s="36"/>
      <c r="AU727" s="36"/>
      <c r="AV727" s="36"/>
      <c r="AW727" s="36"/>
      <c r="AX727" s="36"/>
      <c r="AY727" s="36"/>
      <c r="AZ727" s="36"/>
      <c r="BA727" s="36"/>
      <c r="BB727" s="36"/>
      <c r="BC727" s="36"/>
      <c r="BD727" s="36"/>
      <c r="BE727" s="36"/>
      <c r="BF727" s="36"/>
      <c r="BG727" s="36"/>
      <c r="BH727" s="36"/>
      <c r="BI727" s="36"/>
      <c r="BJ727" s="36"/>
      <c r="BK727" s="36"/>
      <c r="BL727" s="36"/>
      <c r="BM727" s="36"/>
      <c r="BN727" s="36"/>
      <c r="BO727" s="36"/>
      <c r="BP727" s="36"/>
      <c r="BQ727" s="36"/>
      <c r="BR727" s="36"/>
      <c r="BS727" s="36"/>
    </row>
    <row r="728" spans="1:71" s="12" customFormat="1" ht="12.75">
      <c r="A728" s="1"/>
      <c r="C728" s="13"/>
      <c r="D728" s="13"/>
      <c r="E728" s="13"/>
      <c r="F728" s="13"/>
      <c r="G728" s="14"/>
      <c r="H728" s="6"/>
      <c r="I728" s="36"/>
      <c r="J728" s="36"/>
      <c r="K728" s="36"/>
      <c r="L728" s="36"/>
      <c r="M728" s="196"/>
      <c r="N728" s="196"/>
      <c r="O728" s="32"/>
      <c r="P728" s="32"/>
      <c r="Q728" s="32"/>
      <c r="R728" s="32"/>
      <c r="S728" s="32"/>
      <c r="T728" s="32"/>
      <c r="U728" s="32"/>
      <c r="V728" s="32"/>
      <c r="W728" s="32"/>
      <c r="X728" s="38" t="s">
        <v>2724</v>
      </c>
      <c r="Y728" s="42"/>
      <c r="Z728" s="42"/>
      <c r="AA728" s="42"/>
      <c r="AB728" s="192" t="s">
        <v>2723</v>
      </c>
      <c r="AC728" s="42"/>
      <c r="AD728" s="42"/>
      <c r="AE728" s="42"/>
      <c r="AF728" s="36"/>
      <c r="AG728" s="36"/>
      <c r="AH728" s="36"/>
      <c r="AI728" s="36"/>
      <c r="AJ728" s="36"/>
      <c r="AK728" s="36"/>
      <c r="AL728" s="36"/>
      <c r="AM728" s="36"/>
      <c r="AN728" s="36"/>
      <c r="AO728" s="36"/>
      <c r="AP728" s="36"/>
      <c r="AQ728" s="36"/>
      <c r="AR728" s="36"/>
      <c r="AS728" s="36"/>
      <c r="AT728" s="36"/>
      <c r="AU728" s="36"/>
      <c r="AV728" s="36"/>
      <c r="AW728" s="36"/>
      <c r="AX728" s="36"/>
      <c r="AY728" s="36"/>
      <c r="AZ728" s="36"/>
      <c r="BA728" s="36"/>
      <c r="BB728" s="36"/>
      <c r="BC728" s="36"/>
      <c r="BD728" s="36"/>
      <c r="BE728" s="36"/>
      <c r="BF728" s="36"/>
      <c r="BG728" s="36"/>
      <c r="BH728" s="36"/>
      <c r="BI728" s="36"/>
      <c r="BJ728" s="36"/>
      <c r="BK728" s="36"/>
      <c r="BL728" s="36"/>
      <c r="BM728" s="36"/>
      <c r="BN728" s="36"/>
      <c r="BO728" s="36"/>
      <c r="BP728" s="36"/>
      <c r="BQ728" s="36"/>
      <c r="BR728" s="36"/>
      <c r="BS728" s="36"/>
    </row>
    <row r="729" spans="1:71" s="12" customFormat="1" ht="12.75">
      <c r="A729" s="1"/>
      <c r="C729" s="13"/>
      <c r="D729" s="13"/>
      <c r="E729" s="13"/>
      <c r="F729" s="13"/>
      <c r="G729" s="14"/>
      <c r="H729" s="6"/>
      <c r="I729" s="36"/>
      <c r="J729" s="36"/>
      <c r="K729" s="36"/>
      <c r="L729" s="36"/>
      <c r="M729" s="196"/>
      <c r="N729" s="196"/>
      <c r="O729" s="32"/>
      <c r="P729" s="32"/>
      <c r="Q729" s="32"/>
      <c r="R729" s="32"/>
      <c r="S729" s="32"/>
      <c r="T729" s="32"/>
      <c r="U729" s="32"/>
      <c r="V729" s="32"/>
      <c r="W729" s="32"/>
      <c r="X729" s="38" t="s">
        <v>543</v>
      </c>
      <c r="Y729" s="42"/>
      <c r="Z729" s="42"/>
      <c r="AA729" s="42"/>
      <c r="AB729" s="192" t="s">
        <v>2725</v>
      </c>
      <c r="AC729" s="42"/>
      <c r="AD729" s="42"/>
      <c r="AE729" s="42"/>
      <c r="AF729" s="36"/>
      <c r="AG729" s="36"/>
      <c r="AH729" s="36"/>
      <c r="AI729" s="36"/>
      <c r="AJ729" s="36"/>
      <c r="AK729" s="36"/>
      <c r="AL729" s="36"/>
      <c r="AM729" s="36"/>
      <c r="AN729" s="36"/>
      <c r="AO729" s="36"/>
      <c r="AP729" s="36"/>
      <c r="AQ729" s="36"/>
      <c r="AR729" s="36"/>
      <c r="AS729" s="36"/>
      <c r="AT729" s="36"/>
      <c r="AU729" s="36"/>
      <c r="AV729" s="36"/>
      <c r="AW729" s="36"/>
      <c r="AX729" s="36"/>
      <c r="AY729" s="36"/>
      <c r="AZ729" s="36"/>
      <c r="BA729" s="36"/>
      <c r="BB729" s="36"/>
      <c r="BC729" s="36"/>
      <c r="BD729" s="36"/>
      <c r="BE729" s="36"/>
      <c r="BF729" s="36"/>
      <c r="BG729" s="36"/>
      <c r="BH729" s="36"/>
      <c r="BI729" s="36"/>
      <c r="BJ729" s="36"/>
      <c r="BK729" s="36"/>
      <c r="BL729" s="36"/>
      <c r="BM729" s="36"/>
      <c r="BN729" s="36"/>
      <c r="BO729" s="36"/>
      <c r="BP729" s="36"/>
      <c r="BQ729" s="36"/>
      <c r="BR729" s="36"/>
      <c r="BS729" s="36"/>
    </row>
    <row r="730" spans="1:71" s="12" customFormat="1" ht="12.75">
      <c r="A730" s="1"/>
      <c r="C730" s="13"/>
      <c r="D730" s="13"/>
      <c r="E730" s="13"/>
      <c r="F730" s="13"/>
      <c r="G730" s="14"/>
      <c r="H730" s="6"/>
      <c r="I730" s="36"/>
      <c r="J730" s="36"/>
      <c r="K730" s="36"/>
      <c r="L730" s="36"/>
      <c r="M730" s="196"/>
      <c r="N730" s="196"/>
      <c r="O730" s="32"/>
      <c r="P730" s="32"/>
      <c r="Q730" s="32"/>
      <c r="R730" s="32"/>
      <c r="S730" s="32"/>
      <c r="T730" s="32"/>
      <c r="U730" s="32"/>
      <c r="V730" s="32"/>
      <c r="W730" s="32"/>
      <c r="X730" s="38" t="s">
        <v>2727</v>
      </c>
      <c r="Y730" s="42"/>
      <c r="Z730" s="42"/>
      <c r="AA730" s="42"/>
      <c r="AB730" s="192" t="s">
        <v>2726</v>
      </c>
      <c r="AC730" s="42"/>
      <c r="AD730" s="42"/>
      <c r="AE730" s="42"/>
      <c r="AF730" s="36"/>
      <c r="AG730" s="36"/>
      <c r="AH730" s="36"/>
      <c r="AI730" s="36"/>
      <c r="AJ730" s="36"/>
      <c r="AK730" s="36"/>
      <c r="AL730" s="36"/>
      <c r="AM730" s="36"/>
      <c r="AN730" s="36"/>
      <c r="AO730" s="36"/>
      <c r="AP730" s="36"/>
      <c r="AQ730" s="36"/>
      <c r="AR730" s="36"/>
      <c r="AS730" s="36"/>
      <c r="AT730" s="36"/>
      <c r="AU730" s="36"/>
      <c r="AV730" s="36"/>
      <c r="AW730" s="36"/>
      <c r="AX730" s="36"/>
      <c r="AY730" s="36"/>
      <c r="AZ730" s="36"/>
      <c r="BA730" s="36"/>
      <c r="BB730" s="36"/>
      <c r="BC730" s="36"/>
      <c r="BD730" s="36"/>
      <c r="BE730" s="36"/>
      <c r="BF730" s="36"/>
      <c r="BG730" s="36"/>
      <c r="BH730" s="36"/>
      <c r="BI730" s="36"/>
      <c r="BJ730" s="36"/>
      <c r="BK730" s="36"/>
      <c r="BL730" s="36"/>
      <c r="BM730" s="36"/>
      <c r="BN730" s="36"/>
      <c r="BO730" s="36"/>
      <c r="BP730" s="36"/>
      <c r="BQ730" s="36"/>
      <c r="BR730" s="36"/>
      <c r="BS730" s="36"/>
    </row>
    <row r="731" spans="1:71" s="12" customFormat="1" ht="12.75">
      <c r="A731" s="1"/>
      <c r="C731" s="13"/>
      <c r="D731" s="13"/>
      <c r="E731" s="13"/>
      <c r="F731" s="13"/>
      <c r="G731" s="14"/>
      <c r="H731" s="6"/>
      <c r="I731" s="36"/>
      <c r="J731" s="36"/>
      <c r="K731" s="36"/>
      <c r="L731" s="36"/>
      <c r="M731" s="196"/>
      <c r="N731" s="196"/>
      <c r="O731" s="32"/>
      <c r="P731" s="32"/>
      <c r="Q731" s="32"/>
      <c r="R731" s="32"/>
      <c r="S731" s="32"/>
      <c r="T731" s="32"/>
      <c r="U731" s="32"/>
      <c r="V731" s="32"/>
      <c r="W731" s="32"/>
      <c r="X731" s="38" t="s">
        <v>3055</v>
      </c>
      <c r="Y731" s="42"/>
      <c r="Z731" s="42"/>
      <c r="AA731" s="42"/>
      <c r="AB731" s="192" t="s">
        <v>2728</v>
      </c>
      <c r="AC731" s="42"/>
      <c r="AD731" s="42"/>
      <c r="AE731" s="42"/>
      <c r="AF731" s="36"/>
      <c r="AG731" s="36"/>
      <c r="AH731" s="36"/>
      <c r="AI731" s="36"/>
      <c r="AJ731" s="36"/>
      <c r="AK731" s="36"/>
      <c r="AL731" s="36"/>
      <c r="AM731" s="36"/>
      <c r="AN731" s="36"/>
      <c r="AO731" s="36"/>
      <c r="AP731" s="36"/>
      <c r="AQ731" s="36"/>
      <c r="AR731" s="36"/>
      <c r="AS731" s="36"/>
      <c r="AT731" s="36"/>
      <c r="AU731" s="36"/>
      <c r="AV731" s="36"/>
      <c r="AW731" s="36"/>
      <c r="AX731" s="36"/>
      <c r="AY731" s="36"/>
      <c r="AZ731" s="36"/>
      <c r="BA731" s="36"/>
      <c r="BB731" s="36"/>
      <c r="BC731" s="36"/>
      <c r="BD731" s="36"/>
      <c r="BE731" s="36"/>
      <c r="BF731" s="36"/>
      <c r="BG731" s="36"/>
      <c r="BH731" s="36"/>
      <c r="BI731" s="36"/>
      <c r="BJ731" s="36"/>
      <c r="BK731" s="36"/>
      <c r="BL731" s="36"/>
      <c r="BM731" s="36"/>
      <c r="BN731" s="36"/>
      <c r="BO731" s="36"/>
      <c r="BP731" s="36"/>
      <c r="BQ731" s="36"/>
      <c r="BR731" s="36"/>
      <c r="BS731" s="36"/>
    </row>
    <row r="732" spans="1:71" s="12" customFormat="1" ht="12.75">
      <c r="A732" s="1"/>
      <c r="C732" s="13"/>
      <c r="D732" s="13"/>
      <c r="E732" s="13"/>
      <c r="F732" s="13"/>
      <c r="G732" s="14"/>
      <c r="H732" s="6"/>
      <c r="I732" s="36"/>
      <c r="J732" s="36"/>
      <c r="K732" s="36"/>
      <c r="L732" s="36"/>
      <c r="M732" s="196"/>
      <c r="N732" s="196"/>
      <c r="O732" s="32"/>
      <c r="P732" s="32"/>
      <c r="Q732" s="32"/>
      <c r="R732" s="32"/>
      <c r="S732" s="32"/>
      <c r="T732" s="32"/>
      <c r="U732" s="32"/>
      <c r="V732" s="32"/>
      <c r="W732" s="32"/>
      <c r="X732" s="38" t="s">
        <v>2178</v>
      </c>
      <c r="Y732" s="42"/>
      <c r="Z732" s="42"/>
      <c r="AA732" s="42"/>
      <c r="AB732" s="192" t="s">
        <v>3056</v>
      </c>
      <c r="AC732" s="42"/>
      <c r="AD732" s="42"/>
      <c r="AE732" s="42"/>
      <c r="AF732" s="36"/>
      <c r="AG732" s="36"/>
      <c r="AH732" s="36"/>
      <c r="AI732" s="36"/>
      <c r="AJ732" s="36"/>
      <c r="AK732" s="36"/>
      <c r="AL732" s="36"/>
      <c r="AM732" s="36"/>
      <c r="AN732" s="36"/>
      <c r="AO732" s="36"/>
      <c r="AP732" s="36"/>
      <c r="AQ732" s="36"/>
      <c r="AR732" s="36"/>
      <c r="AS732" s="36"/>
      <c r="AT732" s="36"/>
      <c r="AU732" s="36"/>
      <c r="AV732" s="36"/>
      <c r="AW732" s="36"/>
      <c r="AX732" s="36"/>
      <c r="AY732" s="36"/>
      <c r="AZ732" s="36"/>
      <c r="BA732" s="36"/>
      <c r="BB732" s="36"/>
      <c r="BC732" s="36"/>
      <c r="BD732" s="36"/>
      <c r="BE732" s="36"/>
      <c r="BF732" s="36"/>
      <c r="BG732" s="36"/>
      <c r="BH732" s="36"/>
      <c r="BI732" s="36"/>
      <c r="BJ732" s="36"/>
      <c r="BK732" s="36"/>
      <c r="BL732" s="36"/>
      <c r="BM732" s="36"/>
      <c r="BN732" s="36"/>
      <c r="BO732" s="36"/>
      <c r="BP732" s="36"/>
      <c r="BQ732" s="36"/>
      <c r="BR732" s="36"/>
      <c r="BS732" s="36"/>
    </row>
    <row r="733" spans="1:71" s="12" customFormat="1" ht="12.75">
      <c r="A733" s="1"/>
      <c r="C733" s="13"/>
      <c r="D733" s="13"/>
      <c r="E733" s="13"/>
      <c r="F733" s="13"/>
      <c r="G733" s="14"/>
      <c r="H733" s="6"/>
      <c r="I733" s="36"/>
      <c r="J733" s="36"/>
      <c r="K733" s="36"/>
      <c r="L733" s="36"/>
      <c r="M733" s="196"/>
      <c r="N733" s="196"/>
      <c r="O733" s="32"/>
      <c r="P733" s="32"/>
      <c r="Q733" s="32"/>
      <c r="R733" s="32"/>
      <c r="S733" s="32"/>
      <c r="T733" s="32"/>
      <c r="U733" s="32"/>
      <c r="V733" s="32"/>
      <c r="W733" s="32"/>
      <c r="X733" s="38" t="s">
        <v>2180</v>
      </c>
      <c r="Y733" s="42"/>
      <c r="Z733" s="42"/>
      <c r="AA733" s="42"/>
      <c r="AB733" s="192" t="s">
        <v>2179</v>
      </c>
      <c r="AC733" s="42"/>
      <c r="AD733" s="42"/>
      <c r="AE733" s="42"/>
      <c r="AF733" s="36"/>
      <c r="AG733" s="36"/>
      <c r="AH733" s="36"/>
      <c r="AI733" s="36"/>
      <c r="AJ733" s="36"/>
      <c r="AK733" s="36"/>
      <c r="AL733" s="36"/>
      <c r="AM733" s="36"/>
      <c r="AN733" s="36"/>
      <c r="AO733" s="36"/>
      <c r="AP733" s="36"/>
      <c r="AQ733" s="36"/>
      <c r="AR733" s="36"/>
      <c r="AS733" s="36"/>
      <c r="AT733" s="36"/>
      <c r="AU733" s="36"/>
      <c r="AV733" s="36"/>
      <c r="AW733" s="36"/>
      <c r="AX733" s="36"/>
      <c r="AY733" s="36"/>
      <c r="AZ733" s="36"/>
      <c r="BA733" s="36"/>
      <c r="BB733" s="36"/>
      <c r="BC733" s="36"/>
      <c r="BD733" s="36"/>
      <c r="BE733" s="36"/>
      <c r="BF733" s="36"/>
      <c r="BG733" s="36"/>
      <c r="BH733" s="36"/>
      <c r="BI733" s="36"/>
      <c r="BJ733" s="36"/>
      <c r="BK733" s="36"/>
      <c r="BL733" s="36"/>
      <c r="BM733" s="36"/>
      <c r="BN733" s="36"/>
      <c r="BO733" s="36"/>
      <c r="BP733" s="36"/>
      <c r="BQ733" s="36"/>
      <c r="BR733" s="36"/>
      <c r="BS733" s="36"/>
    </row>
    <row r="734" spans="1:71" s="12" customFormat="1" ht="12.75">
      <c r="A734" s="1"/>
      <c r="C734" s="13"/>
      <c r="D734" s="13"/>
      <c r="E734" s="13"/>
      <c r="F734" s="13"/>
      <c r="G734" s="14"/>
      <c r="H734" s="6"/>
      <c r="I734" s="36"/>
      <c r="J734" s="36"/>
      <c r="K734" s="36"/>
      <c r="L734" s="36"/>
      <c r="M734" s="196"/>
      <c r="N734" s="196"/>
      <c r="O734" s="32"/>
      <c r="P734" s="32"/>
      <c r="Q734" s="32"/>
      <c r="R734" s="32"/>
      <c r="S734" s="32"/>
      <c r="T734" s="32"/>
      <c r="U734" s="32"/>
      <c r="V734" s="32"/>
      <c r="W734" s="32"/>
      <c r="X734" s="38" t="s">
        <v>2182</v>
      </c>
      <c r="Y734" s="42"/>
      <c r="Z734" s="42"/>
      <c r="AA734" s="42"/>
      <c r="AB734" s="192" t="s">
        <v>2181</v>
      </c>
      <c r="AC734" s="42"/>
      <c r="AD734" s="42"/>
      <c r="AE734" s="42"/>
      <c r="AF734" s="36"/>
      <c r="AG734" s="36"/>
      <c r="AH734" s="36"/>
      <c r="AI734" s="36"/>
      <c r="AJ734" s="36"/>
      <c r="AK734" s="36"/>
      <c r="AL734" s="36"/>
      <c r="AM734" s="36"/>
      <c r="AN734" s="36"/>
      <c r="AO734" s="36"/>
      <c r="AP734" s="36"/>
      <c r="AQ734" s="36"/>
      <c r="AR734" s="36"/>
      <c r="AS734" s="36"/>
      <c r="AT734" s="36"/>
      <c r="AU734" s="36"/>
      <c r="AV734" s="36"/>
      <c r="AW734" s="36"/>
      <c r="AX734" s="36"/>
      <c r="AY734" s="36"/>
      <c r="AZ734" s="36"/>
      <c r="BA734" s="36"/>
      <c r="BB734" s="36"/>
      <c r="BC734" s="36"/>
      <c r="BD734" s="36"/>
      <c r="BE734" s="36"/>
      <c r="BF734" s="36"/>
      <c r="BG734" s="36"/>
      <c r="BH734" s="36"/>
      <c r="BI734" s="36"/>
      <c r="BJ734" s="36"/>
      <c r="BK734" s="36"/>
      <c r="BL734" s="36"/>
      <c r="BM734" s="36"/>
      <c r="BN734" s="36"/>
      <c r="BO734" s="36"/>
      <c r="BP734" s="36"/>
      <c r="BQ734" s="36"/>
      <c r="BR734" s="36"/>
      <c r="BS734" s="36"/>
    </row>
    <row r="735" spans="1:71" s="12" customFormat="1" ht="12.75">
      <c r="A735" s="1"/>
      <c r="C735" s="13"/>
      <c r="D735" s="13"/>
      <c r="E735" s="13"/>
      <c r="F735" s="13"/>
      <c r="G735" s="14"/>
      <c r="H735" s="6"/>
      <c r="I735" s="36"/>
      <c r="J735" s="36"/>
      <c r="K735" s="36"/>
      <c r="L735" s="36"/>
      <c r="M735" s="196"/>
      <c r="N735" s="196"/>
      <c r="O735" s="32"/>
      <c r="P735" s="32"/>
      <c r="Q735" s="32"/>
      <c r="R735" s="32"/>
      <c r="S735" s="32"/>
      <c r="T735" s="32"/>
      <c r="U735" s="32"/>
      <c r="V735" s="32"/>
      <c r="W735" s="32"/>
      <c r="X735" s="38" t="s">
        <v>2184</v>
      </c>
      <c r="Y735" s="42"/>
      <c r="Z735" s="42"/>
      <c r="AA735" s="42"/>
      <c r="AB735" s="192" t="s">
        <v>2183</v>
      </c>
      <c r="AC735" s="42"/>
      <c r="AD735" s="42"/>
      <c r="AE735" s="42"/>
      <c r="AF735" s="36"/>
      <c r="AG735" s="36"/>
      <c r="AH735" s="36"/>
      <c r="AI735" s="36"/>
      <c r="AJ735" s="36"/>
      <c r="AK735" s="36"/>
      <c r="AL735" s="36"/>
      <c r="AM735" s="36"/>
      <c r="AN735" s="36"/>
      <c r="AO735" s="36"/>
      <c r="AP735" s="36"/>
      <c r="AQ735" s="36"/>
      <c r="AR735" s="36"/>
      <c r="AS735" s="36"/>
      <c r="AT735" s="36"/>
      <c r="AU735" s="36"/>
      <c r="AV735" s="36"/>
      <c r="AW735" s="36"/>
      <c r="AX735" s="36"/>
      <c r="AY735" s="36"/>
      <c r="AZ735" s="36"/>
      <c r="BA735" s="36"/>
      <c r="BB735" s="36"/>
      <c r="BC735" s="36"/>
      <c r="BD735" s="36"/>
      <c r="BE735" s="36"/>
      <c r="BF735" s="36"/>
      <c r="BG735" s="36"/>
      <c r="BH735" s="36"/>
      <c r="BI735" s="36"/>
      <c r="BJ735" s="36"/>
      <c r="BK735" s="36"/>
      <c r="BL735" s="36"/>
      <c r="BM735" s="36"/>
      <c r="BN735" s="36"/>
      <c r="BO735" s="36"/>
      <c r="BP735" s="36"/>
      <c r="BQ735" s="36"/>
      <c r="BR735" s="36"/>
      <c r="BS735" s="36"/>
    </row>
    <row r="736" spans="1:71" s="12" customFormat="1" ht="12.75">
      <c r="A736" s="1"/>
      <c r="C736" s="13"/>
      <c r="D736" s="13"/>
      <c r="E736" s="13"/>
      <c r="F736" s="13"/>
      <c r="G736" s="14"/>
      <c r="H736" s="6"/>
      <c r="I736" s="36"/>
      <c r="J736" s="36"/>
      <c r="K736" s="36"/>
      <c r="L736" s="36"/>
      <c r="M736" s="196"/>
      <c r="N736" s="196"/>
      <c r="O736" s="32"/>
      <c r="P736" s="32"/>
      <c r="Q736" s="32"/>
      <c r="R736" s="32"/>
      <c r="S736" s="32"/>
      <c r="T736" s="32"/>
      <c r="U736" s="32"/>
      <c r="V736" s="32"/>
      <c r="W736" s="32"/>
      <c r="X736" s="38" t="s">
        <v>2735</v>
      </c>
      <c r="Y736" s="42"/>
      <c r="Z736" s="42"/>
      <c r="AA736" s="42"/>
      <c r="AB736" s="192" t="s">
        <v>2734</v>
      </c>
      <c r="AC736" s="42"/>
      <c r="AD736" s="42"/>
      <c r="AE736" s="42"/>
      <c r="AF736" s="36"/>
      <c r="AG736" s="36"/>
      <c r="AH736" s="36"/>
      <c r="AI736" s="36"/>
      <c r="AJ736" s="36"/>
      <c r="AK736" s="36"/>
      <c r="AL736" s="36"/>
      <c r="AM736" s="36"/>
      <c r="AN736" s="36"/>
      <c r="AO736" s="36"/>
      <c r="AP736" s="36"/>
      <c r="AQ736" s="36"/>
      <c r="AR736" s="36"/>
      <c r="AS736" s="36"/>
      <c r="AT736" s="36"/>
      <c r="AU736" s="36"/>
      <c r="AV736" s="36"/>
      <c r="AW736" s="36"/>
      <c r="AX736" s="36"/>
      <c r="AY736" s="36"/>
      <c r="AZ736" s="36"/>
      <c r="BA736" s="36"/>
      <c r="BB736" s="36"/>
      <c r="BC736" s="36"/>
      <c r="BD736" s="36"/>
      <c r="BE736" s="36"/>
      <c r="BF736" s="36"/>
      <c r="BG736" s="36"/>
      <c r="BH736" s="36"/>
      <c r="BI736" s="36"/>
      <c r="BJ736" s="36"/>
      <c r="BK736" s="36"/>
      <c r="BL736" s="36"/>
      <c r="BM736" s="36"/>
      <c r="BN736" s="36"/>
      <c r="BO736" s="36"/>
      <c r="BP736" s="36"/>
      <c r="BQ736" s="36"/>
      <c r="BR736" s="36"/>
      <c r="BS736" s="36"/>
    </row>
    <row r="737" spans="1:71" s="12" customFormat="1" ht="12.75">
      <c r="A737" s="1"/>
      <c r="C737" s="13"/>
      <c r="D737" s="13"/>
      <c r="E737" s="13"/>
      <c r="F737" s="13"/>
      <c r="G737" s="14"/>
      <c r="H737" s="6"/>
      <c r="I737" s="36"/>
      <c r="J737" s="36"/>
      <c r="K737" s="36"/>
      <c r="L737" s="36"/>
      <c r="M737" s="196"/>
      <c r="N737" s="196"/>
      <c r="O737" s="32"/>
      <c r="P737" s="32"/>
      <c r="Q737" s="32"/>
      <c r="R737" s="32"/>
      <c r="S737" s="32"/>
      <c r="T737" s="32"/>
      <c r="U737" s="32"/>
      <c r="V737" s="32"/>
      <c r="W737" s="32"/>
      <c r="X737" s="38" t="s">
        <v>2737</v>
      </c>
      <c r="Y737" s="42"/>
      <c r="Z737" s="42"/>
      <c r="AA737" s="42"/>
      <c r="AB737" s="192" t="s">
        <v>2736</v>
      </c>
      <c r="AC737" s="42"/>
      <c r="AD737" s="42"/>
      <c r="AE737" s="42"/>
      <c r="AF737" s="36"/>
      <c r="AG737" s="36"/>
      <c r="AH737" s="36"/>
      <c r="AI737" s="36"/>
      <c r="AJ737" s="36"/>
      <c r="AK737" s="36"/>
      <c r="AL737" s="36"/>
      <c r="AM737" s="36"/>
      <c r="AN737" s="36"/>
      <c r="AO737" s="36"/>
      <c r="AP737" s="36"/>
      <c r="AQ737" s="36"/>
      <c r="AR737" s="36"/>
      <c r="AS737" s="36"/>
      <c r="AT737" s="36"/>
      <c r="AU737" s="36"/>
      <c r="AV737" s="36"/>
      <c r="AW737" s="36"/>
      <c r="AX737" s="36"/>
      <c r="AY737" s="36"/>
      <c r="AZ737" s="36"/>
      <c r="BA737" s="36"/>
      <c r="BB737" s="36"/>
      <c r="BC737" s="36"/>
      <c r="BD737" s="36"/>
      <c r="BE737" s="36"/>
      <c r="BF737" s="36"/>
      <c r="BG737" s="36"/>
      <c r="BH737" s="36"/>
      <c r="BI737" s="36"/>
      <c r="BJ737" s="36"/>
      <c r="BK737" s="36"/>
      <c r="BL737" s="36"/>
      <c r="BM737" s="36"/>
      <c r="BN737" s="36"/>
      <c r="BO737" s="36"/>
      <c r="BP737" s="36"/>
      <c r="BQ737" s="36"/>
      <c r="BR737" s="36"/>
      <c r="BS737" s="36"/>
    </row>
    <row r="738" spans="1:71" s="12" customFormat="1" ht="12.75">
      <c r="A738" s="1"/>
      <c r="C738" s="13"/>
      <c r="D738" s="13"/>
      <c r="E738" s="13"/>
      <c r="F738" s="13"/>
      <c r="G738" s="14"/>
      <c r="H738" s="6"/>
      <c r="I738" s="36"/>
      <c r="J738" s="36"/>
      <c r="K738" s="36"/>
      <c r="L738" s="36"/>
      <c r="M738" s="196"/>
      <c r="N738" s="196"/>
      <c r="O738" s="32"/>
      <c r="P738" s="32"/>
      <c r="Q738" s="32"/>
      <c r="R738" s="32"/>
      <c r="S738" s="32"/>
      <c r="T738" s="32"/>
      <c r="U738" s="32"/>
      <c r="V738" s="32"/>
      <c r="W738" s="32"/>
      <c r="X738" s="38" t="s">
        <v>1739</v>
      </c>
      <c r="Y738" s="42"/>
      <c r="Z738" s="42"/>
      <c r="AA738" s="42"/>
      <c r="AB738" s="192" t="s">
        <v>2738</v>
      </c>
      <c r="AC738" s="42"/>
      <c r="AD738" s="42"/>
      <c r="AE738" s="42"/>
      <c r="AF738" s="36"/>
      <c r="AG738" s="36"/>
      <c r="AH738" s="36"/>
      <c r="AI738" s="36"/>
      <c r="AJ738" s="36"/>
      <c r="AK738" s="36"/>
      <c r="AL738" s="36"/>
      <c r="AM738" s="36"/>
      <c r="AN738" s="36"/>
      <c r="AO738" s="36"/>
      <c r="AP738" s="36"/>
      <c r="AQ738" s="36"/>
      <c r="AR738" s="36"/>
      <c r="AS738" s="36"/>
      <c r="AT738" s="36"/>
      <c r="AU738" s="36"/>
      <c r="AV738" s="36"/>
      <c r="AW738" s="36"/>
      <c r="AX738" s="36"/>
      <c r="AY738" s="36"/>
      <c r="AZ738" s="36"/>
      <c r="BA738" s="36"/>
      <c r="BB738" s="36"/>
      <c r="BC738" s="36"/>
      <c r="BD738" s="36"/>
      <c r="BE738" s="36"/>
      <c r="BF738" s="36"/>
      <c r="BG738" s="36"/>
      <c r="BH738" s="36"/>
      <c r="BI738" s="36"/>
      <c r="BJ738" s="36"/>
      <c r="BK738" s="36"/>
      <c r="BL738" s="36"/>
      <c r="BM738" s="36"/>
      <c r="BN738" s="36"/>
      <c r="BO738" s="36"/>
      <c r="BP738" s="36"/>
      <c r="BQ738" s="36"/>
      <c r="BR738" s="36"/>
      <c r="BS738" s="36"/>
    </row>
    <row r="739" spans="1:71" s="12" customFormat="1" ht="12.75">
      <c r="A739" s="1"/>
      <c r="C739" s="13"/>
      <c r="D739" s="13"/>
      <c r="E739" s="13"/>
      <c r="F739" s="13"/>
      <c r="G739" s="14"/>
      <c r="H739" s="6"/>
      <c r="I739" s="36"/>
      <c r="J739" s="36"/>
      <c r="K739" s="36"/>
      <c r="L739" s="36"/>
      <c r="M739" s="196"/>
      <c r="N739" s="196"/>
      <c r="O739" s="32"/>
      <c r="P739" s="32"/>
      <c r="Q739" s="32"/>
      <c r="R739" s="32"/>
      <c r="S739" s="32"/>
      <c r="T739" s="32"/>
      <c r="U739" s="32"/>
      <c r="V739" s="32"/>
      <c r="W739" s="32"/>
      <c r="X739" s="38" t="s">
        <v>1741</v>
      </c>
      <c r="Y739" s="42"/>
      <c r="Z739" s="42"/>
      <c r="AA739" s="42"/>
      <c r="AB739" s="192" t="s">
        <v>1740</v>
      </c>
      <c r="AC739" s="42"/>
      <c r="AD739" s="42"/>
      <c r="AE739" s="42"/>
      <c r="AF739" s="36"/>
      <c r="AG739" s="36"/>
      <c r="AH739" s="36"/>
      <c r="AI739" s="36"/>
      <c r="AJ739" s="36"/>
      <c r="AK739" s="36"/>
      <c r="AL739" s="36"/>
      <c r="AM739" s="36"/>
      <c r="AN739" s="36"/>
      <c r="AO739" s="36"/>
      <c r="AP739" s="36"/>
      <c r="AQ739" s="36"/>
      <c r="AR739" s="36"/>
      <c r="AS739" s="36"/>
      <c r="AT739" s="36"/>
      <c r="AU739" s="36"/>
      <c r="AV739" s="36"/>
      <c r="AW739" s="36"/>
      <c r="AX739" s="36"/>
      <c r="AY739" s="36"/>
      <c r="AZ739" s="36"/>
      <c r="BA739" s="36"/>
      <c r="BB739" s="36"/>
      <c r="BC739" s="36"/>
      <c r="BD739" s="36"/>
      <c r="BE739" s="36"/>
      <c r="BF739" s="36"/>
      <c r="BG739" s="36"/>
      <c r="BH739" s="36"/>
      <c r="BI739" s="36"/>
      <c r="BJ739" s="36"/>
      <c r="BK739" s="36"/>
      <c r="BL739" s="36"/>
      <c r="BM739" s="36"/>
      <c r="BN739" s="36"/>
      <c r="BO739" s="36"/>
      <c r="BP739" s="36"/>
      <c r="BQ739" s="36"/>
      <c r="BR739" s="36"/>
      <c r="BS739" s="36"/>
    </row>
    <row r="740" spans="1:71" s="12" customFormat="1" ht="12.75">
      <c r="A740" s="1"/>
      <c r="C740" s="13"/>
      <c r="D740" s="13"/>
      <c r="E740" s="13"/>
      <c r="F740" s="13"/>
      <c r="G740" s="14"/>
      <c r="H740" s="6"/>
      <c r="I740" s="36"/>
      <c r="J740" s="36"/>
      <c r="K740" s="36"/>
      <c r="L740" s="36"/>
      <c r="M740" s="196"/>
      <c r="N740" s="196"/>
      <c r="O740" s="32"/>
      <c r="P740" s="32"/>
      <c r="Q740" s="32"/>
      <c r="R740" s="32"/>
      <c r="S740" s="32"/>
      <c r="T740" s="32"/>
      <c r="U740" s="32"/>
      <c r="V740" s="32"/>
      <c r="W740" s="32"/>
      <c r="X740" s="38" t="s">
        <v>1743</v>
      </c>
      <c r="Y740" s="42"/>
      <c r="Z740" s="42"/>
      <c r="AA740" s="42"/>
      <c r="AB740" s="192" t="s">
        <v>1742</v>
      </c>
      <c r="AC740" s="42"/>
      <c r="AD740" s="42"/>
      <c r="AE740" s="42"/>
      <c r="AF740" s="36"/>
      <c r="AG740" s="36"/>
      <c r="AH740" s="36"/>
      <c r="AI740" s="36"/>
      <c r="AJ740" s="36"/>
      <c r="AK740" s="36"/>
      <c r="AL740" s="36"/>
      <c r="AM740" s="36"/>
      <c r="AN740" s="36"/>
      <c r="AO740" s="36"/>
      <c r="AP740" s="36"/>
      <c r="AQ740" s="36"/>
      <c r="AR740" s="36"/>
      <c r="AS740" s="36"/>
      <c r="AT740" s="36"/>
      <c r="AU740" s="36"/>
      <c r="AV740" s="36"/>
      <c r="AW740" s="36"/>
      <c r="AX740" s="36"/>
      <c r="AY740" s="36"/>
      <c r="AZ740" s="36"/>
      <c r="BA740" s="36"/>
      <c r="BB740" s="36"/>
      <c r="BC740" s="36"/>
      <c r="BD740" s="36"/>
      <c r="BE740" s="36"/>
      <c r="BF740" s="36"/>
      <c r="BG740" s="36"/>
      <c r="BH740" s="36"/>
      <c r="BI740" s="36"/>
      <c r="BJ740" s="36"/>
      <c r="BK740" s="36"/>
      <c r="BL740" s="36"/>
      <c r="BM740" s="36"/>
      <c r="BN740" s="36"/>
      <c r="BO740" s="36"/>
      <c r="BP740" s="36"/>
      <c r="BQ740" s="36"/>
      <c r="BR740" s="36"/>
      <c r="BS740" s="36"/>
    </row>
    <row r="741" spans="1:71" s="12" customFormat="1" ht="12.75">
      <c r="A741" s="1"/>
      <c r="C741" s="13"/>
      <c r="D741" s="13"/>
      <c r="E741" s="13"/>
      <c r="F741" s="13"/>
      <c r="G741" s="14"/>
      <c r="H741" s="6"/>
      <c r="I741" s="36"/>
      <c r="J741" s="36"/>
      <c r="K741" s="36"/>
      <c r="L741" s="36"/>
      <c r="M741" s="196"/>
      <c r="N741" s="196"/>
      <c r="O741" s="32"/>
      <c r="P741" s="32"/>
      <c r="Q741" s="32"/>
      <c r="R741" s="32"/>
      <c r="S741" s="32"/>
      <c r="T741" s="32"/>
      <c r="U741" s="32"/>
      <c r="V741" s="32"/>
      <c r="W741" s="32"/>
      <c r="X741" s="38" t="s">
        <v>1745</v>
      </c>
      <c r="Y741" s="42"/>
      <c r="Z741" s="42"/>
      <c r="AA741" s="42"/>
      <c r="AB741" s="192" t="s">
        <v>1744</v>
      </c>
      <c r="AC741" s="42"/>
      <c r="AD741" s="42"/>
      <c r="AE741" s="42"/>
      <c r="AF741" s="36"/>
      <c r="AG741" s="36"/>
      <c r="AH741" s="36"/>
      <c r="AI741" s="36"/>
      <c r="AJ741" s="36"/>
      <c r="AK741" s="36"/>
      <c r="AL741" s="36"/>
      <c r="AM741" s="36"/>
      <c r="AN741" s="36"/>
      <c r="AO741" s="36"/>
      <c r="AP741" s="36"/>
      <c r="AQ741" s="36"/>
      <c r="AR741" s="36"/>
      <c r="AS741" s="36"/>
      <c r="AT741" s="36"/>
      <c r="AU741" s="36"/>
      <c r="AV741" s="36"/>
      <c r="AW741" s="36"/>
      <c r="AX741" s="36"/>
      <c r="AY741" s="36"/>
      <c r="AZ741" s="36"/>
      <c r="BA741" s="36"/>
      <c r="BB741" s="36"/>
      <c r="BC741" s="36"/>
      <c r="BD741" s="36"/>
      <c r="BE741" s="36"/>
      <c r="BF741" s="36"/>
      <c r="BG741" s="36"/>
      <c r="BH741" s="36"/>
      <c r="BI741" s="36"/>
      <c r="BJ741" s="36"/>
      <c r="BK741" s="36"/>
      <c r="BL741" s="36"/>
      <c r="BM741" s="36"/>
      <c r="BN741" s="36"/>
      <c r="BO741" s="36"/>
      <c r="BP741" s="36"/>
      <c r="BQ741" s="36"/>
      <c r="BR741" s="36"/>
      <c r="BS741" s="36"/>
    </row>
    <row r="742" spans="1:71" s="12" customFormat="1" ht="12.75">
      <c r="A742" s="1"/>
      <c r="C742" s="13"/>
      <c r="D742" s="13"/>
      <c r="E742" s="13"/>
      <c r="F742" s="13"/>
      <c r="G742" s="14"/>
      <c r="H742" s="6"/>
      <c r="I742" s="36"/>
      <c r="J742" s="36"/>
      <c r="K742" s="36"/>
      <c r="L742" s="36"/>
      <c r="M742" s="196"/>
      <c r="N742" s="196"/>
      <c r="O742" s="32"/>
      <c r="P742" s="32"/>
      <c r="Q742" s="32"/>
      <c r="R742" s="32"/>
      <c r="S742" s="32"/>
      <c r="T742" s="32"/>
      <c r="U742" s="32"/>
      <c r="V742" s="32"/>
      <c r="W742" s="32"/>
      <c r="X742" s="38" t="s">
        <v>1747</v>
      </c>
      <c r="Y742" s="42"/>
      <c r="Z742" s="42"/>
      <c r="AA742" s="42"/>
      <c r="AB742" s="192" t="s">
        <v>1746</v>
      </c>
      <c r="AC742" s="42"/>
      <c r="AD742" s="42"/>
      <c r="AE742" s="42"/>
      <c r="AF742" s="36"/>
      <c r="AG742" s="36"/>
      <c r="AH742" s="36"/>
      <c r="AI742" s="36"/>
      <c r="AJ742" s="36"/>
      <c r="AK742" s="36"/>
      <c r="AL742" s="36"/>
      <c r="AM742" s="36"/>
      <c r="AN742" s="36"/>
      <c r="AO742" s="36"/>
      <c r="AP742" s="36"/>
      <c r="AQ742" s="36"/>
      <c r="AR742" s="36"/>
      <c r="AS742" s="36"/>
      <c r="AT742" s="36"/>
      <c r="AU742" s="36"/>
      <c r="AV742" s="36"/>
      <c r="AW742" s="36"/>
      <c r="AX742" s="36"/>
      <c r="AY742" s="36"/>
      <c r="AZ742" s="36"/>
      <c r="BA742" s="36"/>
      <c r="BB742" s="36"/>
      <c r="BC742" s="36"/>
      <c r="BD742" s="36"/>
      <c r="BE742" s="36"/>
      <c r="BF742" s="36"/>
      <c r="BG742" s="36"/>
      <c r="BH742" s="36"/>
      <c r="BI742" s="36"/>
      <c r="BJ742" s="36"/>
      <c r="BK742" s="36"/>
      <c r="BL742" s="36"/>
      <c r="BM742" s="36"/>
      <c r="BN742" s="36"/>
      <c r="BO742" s="36"/>
      <c r="BP742" s="36"/>
      <c r="BQ742" s="36"/>
      <c r="BR742" s="36"/>
      <c r="BS742" s="36"/>
    </row>
    <row r="743" spans="1:71" s="12" customFormat="1" ht="12.75">
      <c r="A743" s="1"/>
      <c r="C743" s="13"/>
      <c r="D743" s="13"/>
      <c r="E743" s="13"/>
      <c r="F743" s="13"/>
      <c r="G743" s="14"/>
      <c r="H743" s="6"/>
      <c r="I743" s="36"/>
      <c r="J743" s="36"/>
      <c r="K743" s="36"/>
      <c r="L743" s="36"/>
      <c r="M743" s="196"/>
      <c r="N743" s="196"/>
      <c r="O743" s="32"/>
      <c r="P743" s="32"/>
      <c r="Q743" s="32"/>
      <c r="R743" s="32"/>
      <c r="S743" s="32"/>
      <c r="T743" s="32"/>
      <c r="U743" s="32"/>
      <c r="V743" s="32"/>
      <c r="W743" s="32"/>
      <c r="X743" s="38" t="s">
        <v>697</v>
      </c>
      <c r="Y743" s="42"/>
      <c r="Z743" s="42"/>
      <c r="AA743" s="42"/>
      <c r="AB743" s="192" t="s">
        <v>1748</v>
      </c>
      <c r="AC743" s="42"/>
      <c r="AD743" s="42"/>
      <c r="AE743" s="42"/>
      <c r="AF743" s="36"/>
      <c r="AG743" s="36"/>
      <c r="AH743" s="36"/>
      <c r="AI743" s="36"/>
      <c r="AJ743" s="36"/>
      <c r="AK743" s="36"/>
      <c r="AL743" s="36"/>
      <c r="AM743" s="36"/>
      <c r="AN743" s="36"/>
      <c r="AO743" s="36"/>
      <c r="AP743" s="36"/>
      <c r="AQ743" s="36"/>
      <c r="AR743" s="36"/>
      <c r="AS743" s="36"/>
      <c r="AT743" s="36"/>
      <c r="AU743" s="36"/>
      <c r="AV743" s="36"/>
      <c r="AW743" s="36"/>
      <c r="AX743" s="36"/>
      <c r="AY743" s="36"/>
      <c r="AZ743" s="36"/>
      <c r="BA743" s="36"/>
      <c r="BB743" s="36"/>
      <c r="BC743" s="36"/>
      <c r="BD743" s="36"/>
      <c r="BE743" s="36"/>
      <c r="BF743" s="36"/>
      <c r="BG743" s="36"/>
      <c r="BH743" s="36"/>
      <c r="BI743" s="36"/>
      <c r="BJ743" s="36"/>
      <c r="BK743" s="36"/>
      <c r="BL743" s="36"/>
      <c r="BM743" s="36"/>
      <c r="BN743" s="36"/>
      <c r="BO743" s="36"/>
      <c r="BP743" s="36"/>
      <c r="BQ743" s="36"/>
      <c r="BR743" s="36"/>
      <c r="BS743" s="36"/>
    </row>
    <row r="744" spans="1:71" s="12" customFormat="1" ht="12.75">
      <c r="A744" s="1"/>
      <c r="C744" s="13"/>
      <c r="D744" s="13"/>
      <c r="E744" s="13"/>
      <c r="F744" s="13"/>
      <c r="G744" s="14"/>
      <c r="H744" s="6"/>
      <c r="I744" s="36"/>
      <c r="J744" s="36"/>
      <c r="K744" s="36"/>
      <c r="L744" s="36"/>
      <c r="M744" s="196"/>
      <c r="N744" s="196"/>
      <c r="O744" s="32"/>
      <c r="P744" s="32"/>
      <c r="Q744" s="32"/>
      <c r="R744" s="32"/>
      <c r="S744" s="32"/>
      <c r="T744" s="32"/>
      <c r="U744" s="32"/>
      <c r="V744" s="32"/>
      <c r="W744" s="32"/>
      <c r="X744" s="38" t="s">
        <v>699</v>
      </c>
      <c r="Y744" s="42"/>
      <c r="Z744" s="42"/>
      <c r="AA744" s="42"/>
      <c r="AB744" s="192" t="s">
        <v>698</v>
      </c>
      <c r="AC744" s="42"/>
      <c r="AD744" s="42"/>
      <c r="AE744" s="42"/>
      <c r="AF744" s="36"/>
      <c r="AG744" s="36"/>
      <c r="AH744" s="36"/>
      <c r="AI744" s="36"/>
      <c r="AJ744" s="36"/>
      <c r="AK744" s="36"/>
      <c r="AL744" s="36"/>
      <c r="AM744" s="36"/>
      <c r="AN744" s="36"/>
      <c r="AO744" s="36"/>
      <c r="AP744" s="36"/>
      <c r="AQ744" s="36"/>
      <c r="AR744" s="36"/>
      <c r="AS744" s="36"/>
      <c r="AT744" s="36"/>
      <c r="AU744" s="36"/>
      <c r="AV744" s="36"/>
      <c r="AW744" s="36"/>
      <c r="AX744" s="36"/>
      <c r="AY744" s="36"/>
      <c r="AZ744" s="36"/>
      <c r="BA744" s="36"/>
      <c r="BB744" s="36"/>
      <c r="BC744" s="36"/>
      <c r="BD744" s="36"/>
      <c r="BE744" s="36"/>
      <c r="BF744" s="36"/>
      <c r="BG744" s="36"/>
      <c r="BH744" s="36"/>
      <c r="BI744" s="36"/>
      <c r="BJ744" s="36"/>
      <c r="BK744" s="36"/>
      <c r="BL744" s="36"/>
      <c r="BM744" s="36"/>
      <c r="BN744" s="36"/>
      <c r="BO744" s="36"/>
      <c r="BP744" s="36"/>
      <c r="BQ744" s="36"/>
      <c r="BR744" s="36"/>
      <c r="BS744" s="36"/>
    </row>
    <row r="745" spans="1:71" s="12" customFormat="1" ht="12.75">
      <c r="A745" s="1"/>
      <c r="C745" s="13"/>
      <c r="D745" s="13"/>
      <c r="E745" s="13"/>
      <c r="F745" s="13"/>
      <c r="G745" s="14"/>
      <c r="H745" s="6"/>
      <c r="I745" s="36"/>
      <c r="J745" s="36"/>
      <c r="K745" s="36"/>
      <c r="L745" s="36"/>
      <c r="M745" s="196"/>
      <c r="N745" s="196"/>
      <c r="O745" s="32"/>
      <c r="P745" s="32"/>
      <c r="Q745" s="32"/>
      <c r="R745" s="32"/>
      <c r="S745" s="32"/>
      <c r="T745" s="32"/>
      <c r="U745" s="32"/>
      <c r="V745" s="32"/>
      <c r="W745" s="32"/>
      <c r="X745" s="38" t="s">
        <v>981</v>
      </c>
      <c r="Y745" s="42"/>
      <c r="Z745" s="42"/>
      <c r="AA745" s="42"/>
      <c r="AB745" s="192" t="s">
        <v>700</v>
      </c>
      <c r="AC745" s="42"/>
      <c r="AD745" s="42"/>
      <c r="AE745" s="42"/>
      <c r="AF745" s="36"/>
      <c r="AG745" s="36"/>
      <c r="AH745" s="36"/>
      <c r="AI745" s="36"/>
      <c r="AJ745" s="36"/>
      <c r="AK745" s="36"/>
      <c r="AL745" s="36"/>
      <c r="AM745" s="36"/>
      <c r="AN745" s="36"/>
      <c r="AO745" s="36"/>
      <c r="AP745" s="36"/>
      <c r="AQ745" s="36"/>
      <c r="AR745" s="36"/>
      <c r="AS745" s="36"/>
      <c r="AT745" s="36"/>
      <c r="AU745" s="36"/>
      <c r="AV745" s="36"/>
      <c r="AW745" s="36"/>
      <c r="AX745" s="36"/>
      <c r="AY745" s="36"/>
      <c r="AZ745" s="36"/>
      <c r="BA745" s="36"/>
      <c r="BB745" s="36"/>
      <c r="BC745" s="36"/>
      <c r="BD745" s="36"/>
      <c r="BE745" s="36"/>
      <c r="BF745" s="36"/>
      <c r="BG745" s="36"/>
      <c r="BH745" s="36"/>
      <c r="BI745" s="36"/>
      <c r="BJ745" s="36"/>
      <c r="BK745" s="36"/>
      <c r="BL745" s="36"/>
      <c r="BM745" s="36"/>
      <c r="BN745" s="36"/>
      <c r="BO745" s="36"/>
      <c r="BP745" s="36"/>
      <c r="BQ745" s="36"/>
      <c r="BR745" s="36"/>
      <c r="BS745" s="36"/>
    </row>
    <row r="746" spans="1:71" s="12" customFormat="1" ht="12.75">
      <c r="A746" s="1"/>
      <c r="C746" s="13"/>
      <c r="D746" s="13"/>
      <c r="E746" s="13"/>
      <c r="F746" s="13"/>
      <c r="G746" s="14"/>
      <c r="H746" s="6"/>
      <c r="I746" s="36"/>
      <c r="J746" s="36"/>
      <c r="K746" s="36"/>
      <c r="L746" s="36"/>
      <c r="M746" s="196"/>
      <c r="N746" s="196"/>
      <c r="O746" s="32"/>
      <c r="P746" s="32"/>
      <c r="Q746" s="32"/>
      <c r="R746" s="32"/>
      <c r="S746" s="32"/>
      <c r="T746" s="32"/>
      <c r="U746" s="32"/>
      <c r="V746" s="32"/>
      <c r="W746" s="32"/>
      <c r="X746" s="38" t="s">
        <v>702</v>
      </c>
      <c r="Y746" s="42"/>
      <c r="Z746" s="42"/>
      <c r="AA746" s="42"/>
      <c r="AB746" s="192" t="s">
        <v>701</v>
      </c>
      <c r="AC746" s="42"/>
      <c r="AD746" s="42"/>
      <c r="AE746" s="42"/>
      <c r="AF746" s="36"/>
      <c r="AG746" s="36"/>
      <c r="AH746" s="36"/>
      <c r="AI746" s="36"/>
      <c r="AJ746" s="36"/>
      <c r="AK746" s="36"/>
      <c r="AL746" s="36"/>
      <c r="AM746" s="36"/>
      <c r="AN746" s="36"/>
      <c r="AO746" s="36"/>
      <c r="AP746" s="36"/>
      <c r="AQ746" s="36"/>
      <c r="AR746" s="36"/>
      <c r="AS746" s="36"/>
      <c r="AT746" s="36"/>
      <c r="AU746" s="36"/>
      <c r="AV746" s="36"/>
      <c r="AW746" s="36"/>
      <c r="AX746" s="36"/>
      <c r="AY746" s="36"/>
      <c r="AZ746" s="36"/>
      <c r="BA746" s="36"/>
      <c r="BB746" s="36"/>
      <c r="BC746" s="36"/>
      <c r="BD746" s="36"/>
      <c r="BE746" s="36"/>
      <c r="BF746" s="36"/>
      <c r="BG746" s="36"/>
      <c r="BH746" s="36"/>
      <c r="BI746" s="36"/>
      <c r="BJ746" s="36"/>
      <c r="BK746" s="36"/>
      <c r="BL746" s="36"/>
      <c r="BM746" s="36"/>
      <c r="BN746" s="36"/>
      <c r="BO746" s="36"/>
      <c r="BP746" s="36"/>
      <c r="BQ746" s="36"/>
      <c r="BR746" s="36"/>
      <c r="BS746" s="36"/>
    </row>
    <row r="747" spans="1:71" s="12" customFormat="1" ht="12.75">
      <c r="A747" s="1"/>
      <c r="C747" s="13"/>
      <c r="D747" s="13"/>
      <c r="E747" s="13"/>
      <c r="F747" s="13"/>
      <c r="G747" s="14"/>
      <c r="H747" s="6"/>
      <c r="I747" s="36"/>
      <c r="J747" s="36"/>
      <c r="K747" s="36"/>
      <c r="L747" s="36"/>
      <c r="M747" s="196"/>
      <c r="N747" s="196"/>
      <c r="O747" s="32"/>
      <c r="P747" s="32"/>
      <c r="Q747" s="32"/>
      <c r="R747" s="32"/>
      <c r="S747" s="32"/>
      <c r="T747" s="32"/>
      <c r="U747" s="32"/>
      <c r="V747" s="32"/>
      <c r="W747" s="32"/>
      <c r="X747" s="38" t="s">
        <v>704</v>
      </c>
      <c r="Y747" s="42"/>
      <c r="Z747" s="42"/>
      <c r="AA747" s="42"/>
      <c r="AB747" s="192" t="s">
        <v>703</v>
      </c>
      <c r="AC747" s="42"/>
      <c r="AD747" s="42"/>
      <c r="AE747" s="42"/>
      <c r="AF747" s="36"/>
      <c r="AG747" s="36"/>
      <c r="AH747" s="36"/>
      <c r="AI747" s="36"/>
      <c r="AJ747" s="36"/>
      <c r="AK747" s="36"/>
      <c r="AL747" s="36"/>
      <c r="AM747" s="36"/>
      <c r="AN747" s="36"/>
      <c r="AO747" s="36"/>
      <c r="AP747" s="36"/>
      <c r="AQ747" s="36"/>
      <c r="AR747" s="36"/>
      <c r="AS747" s="36"/>
      <c r="AT747" s="36"/>
      <c r="AU747" s="36"/>
      <c r="AV747" s="36"/>
      <c r="AW747" s="36"/>
      <c r="AX747" s="36"/>
      <c r="AY747" s="36"/>
      <c r="AZ747" s="36"/>
      <c r="BA747" s="36"/>
      <c r="BB747" s="36"/>
      <c r="BC747" s="36"/>
      <c r="BD747" s="36"/>
      <c r="BE747" s="36"/>
      <c r="BF747" s="36"/>
      <c r="BG747" s="36"/>
      <c r="BH747" s="36"/>
      <c r="BI747" s="36"/>
      <c r="BJ747" s="36"/>
      <c r="BK747" s="36"/>
      <c r="BL747" s="36"/>
      <c r="BM747" s="36"/>
      <c r="BN747" s="36"/>
      <c r="BO747" s="36"/>
      <c r="BP747" s="36"/>
      <c r="BQ747" s="36"/>
      <c r="BR747" s="36"/>
      <c r="BS747" s="36"/>
    </row>
    <row r="748" spans="1:71" s="12" customFormat="1" ht="12.75">
      <c r="A748" s="1"/>
      <c r="C748" s="13"/>
      <c r="D748" s="13"/>
      <c r="E748" s="13"/>
      <c r="F748" s="13"/>
      <c r="G748" s="14"/>
      <c r="H748" s="6"/>
      <c r="I748" s="36"/>
      <c r="J748" s="36"/>
      <c r="K748" s="36"/>
      <c r="L748" s="36"/>
      <c r="M748" s="196"/>
      <c r="N748" s="196"/>
      <c r="O748" s="32"/>
      <c r="P748" s="32"/>
      <c r="Q748" s="32"/>
      <c r="R748" s="32"/>
      <c r="S748" s="32"/>
      <c r="T748" s="32"/>
      <c r="U748" s="32"/>
      <c r="V748" s="32"/>
      <c r="W748" s="32"/>
      <c r="X748" s="38" t="s">
        <v>706</v>
      </c>
      <c r="Y748" s="42"/>
      <c r="Z748" s="42"/>
      <c r="AA748" s="42"/>
      <c r="AB748" s="192" t="s">
        <v>705</v>
      </c>
      <c r="AC748" s="42"/>
      <c r="AD748" s="42"/>
      <c r="AE748" s="42"/>
      <c r="AF748" s="36"/>
      <c r="AG748" s="36"/>
      <c r="AH748" s="36"/>
      <c r="AI748" s="36"/>
      <c r="AJ748" s="36"/>
      <c r="AK748" s="36"/>
      <c r="AL748" s="36"/>
      <c r="AM748" s="36"/>
      <c r="AN748" s="36"/>
      <c r="AO748" s="36"/>
      <c r="AP748" s="36"/>
      <c r="AQ748" s="36"/>
      <c r="AR748" s="36"/>
      <c r="AS748" s="36"/>
      <c r="AT748" s="36"/>
      <c r="AU748" s="36"/>
      <c r="AV748" s="36"/>
      <c r="AW748" s="36"/>
      <c r="AX748" s="36"/>
      <c r="AY748" s="36"/>
      <c r="AZ748" s="36"/>
      <c r="BA748" s="36"/>
      <c r="BB748" s="36"/>
      <c r="BC748" s="36"/>
      <c r="BD748" s="36"/>
      <c r="BE748" s="36"/>
      <c r="BF748" s="36"/>
      <c r="BG748" s="36"/>
      <c r="BH748" s="36"/>
      <c r="BI748" s="36"/>
      <c r="BJ748" s="36"/>
      <c r="BK748" s="36"/>
      <c r="BL748" s="36"/>
      <c r="BM748" s="36"/>
      <c r="BN748" s="36"/>
      <c r="BO748" s="36"/>
      <c r="BP748" s="36"/>
      <c r="BQ748" s="36"/>
      <c r="BR748" s="36"/>
      <c r="BS748" s="36"/>
    </row>
    <row r="749" spans="1:71" s="12" customFormat="1" ht="12.75">
      <c r="A749" s="1"/>
      <c r="C749" s="13"/>
      <c r="D749" s="13"/>
      <c r="E749" s="13"/>
      <c r="F749" s="13"/>
      <c r="G749" s="14"/>
      <c r="H749" s="6"/>
      <c r="I749" s="36"/>
      <c r="J749" s="36"/>
      <c r="K749" s="36"/>
      <c r="L749" s="36"/>
      <c r="M749" s="196"/>
      <c r="N749" s="196"/>
      <c r="O749" s="32"/>
      <c r="P749" s="32"/>
      <c r="Q749" s="32"/>
      <c r="R749" s="32"/>
      <c r="S749" s="32"/>
      <c r="T749" s="32"/>
      <c r="U749" s="32"/>
      <c r="V749" s="32"/>
      <c r="W749" s="32"/>
      <c r="X749" s="38" t="s">
        <v>707</v>
      </c>
      <c r="Y749" s="42"/>
      <c r="Z749" s="42"/>
      <c r="AA749" s="42"/>
      <c r="AB749" s="42"/>
      <c r="AC749" s="42"/>
      <c r="AD749" s="42"/>
      <c r="AE749" s="42"/>
      <c r="AF749" s="36"/>
      <c r="AG749" s="36"/>
      <c r="AH749" s="36"/>
      <c r="AI749" s="36"/>
      <c r="AJ749" s="36"/>
      <c r="AK749" s="36"/>
      <c r="AL749" s="36"/>
      <c r="AM749" s="36"/>
      <c r="AN749" s="36"/>
      <c r="AO749" s="36"/>
      <c r="AP749" s="36"/>
      <c r="AQ749" s="36"/>
      <c r="AR749" s="36"/>
      <c r="AS749" s="36"/>
      <c r="AT749" s="36"/>
      <c r="AU749" s="36"/>
      <c r="AV749" s="36"/>
      <c r="AW749" s="36"/>
      <c r="AX749" s="36"/>
      <c r="AY749" s="36"/>
      <c r="AZ749" s="36"/>
      <c r="BA749" s="36"/>
      <c r="BB749" s="36"/>
      <c r="BC749" s="36"/>
      <c r="BD749" s="36"/>
      <c r="BE749" s="36"/>
      <c r="BF749" s="36"/>
      <c r="BG749" s="36"/>
      <c r="BH749" s="36"/>
      <c r="BI749" s="36"/>
      <c r="BJ749" s="36"/>
      <c r="BK749" s="36"/>
      <c r="BL749" s="36"/>
      <c r="BM749" s="36"/>
      <c r="BN749" s="36"/>
      <c r="BO749" s="36"/>
      <c r="BP749" s="36"/>
      <c r="BQ749" s="36"/>
      <c r="BR749" s="36"/>
      <c r="BS749" s="36"/>
    </row>
    <row r="750" spans="1:71" s="12" customFormat="1" ht="12.75">
      <c r="A750" s="1"/>
      <c r="C750" s="13"/>
      <c r="D750" s="13"/>
      <c r="E750" s="13"/>
      <c r="F750" s="13"/>
      <c r="G750" s="14"/>
      <c r="H750" s="6"/>
      <c r="I750" s="36"/>
      <c r="J750" s="36"/>
      <c r="K750" s="36"/>
      <c r="L750" s="36"/>
      <c r="M750" s="196"/>
      <c r="N750" s="196"/>
      <c r="O750" s="32"/>
      <c r="P750" s="32"/>
      <c r="Q750" s="32"/>
      <c r="R750" s="32"/>
      <c r="S750" s="32"/>
      <c r="T750" s="32"/>
      <c r="U750" s="32"/>
      <c r="V750" s="32"/>
      <c r="W750" s="32"/>
      <c r="X750" s="38" t="s">
        <v>708</v>
      </c>
      <c r="Y750" s="42"/>
      <c r="Z750" s="42"/>
      <c r="AA750" s="42"/>
      <c r="AB750" s="42"/>
      <c r="AC750" s="42"/>
      <c r="AD750" s="42"/>
      <c r="AE750" s="42"/>
      <c r="AF750" s="36"/>
      <c r="AG750" s="36"/>
      <c r="AH750" s="36"/>
      <c r="AI750" s="36"/>
      <c r="AJ750" s="36"/>
      <c r="AK750" s="36"/>
      <c r="AL750" s="36"/>
      <c r="AM750" s="36"/>
      <c r="AN750" s="36"/>
      <c r="AO750" s="36"/>
      <c r="AP750" s="36"/>
      <c r="AQ750" s="36"/>
      <c r="AR750" s="36"/>
      <c r="AS750" s="36"/>
      <c r="AT750" s="36"/>
      <c r="AU750" s="36"/>
      <c r="AV750" s="36"/>
      <c r="AW750" s="36"/>
      <c r="AX750" s="36"/>
      <c r="AY750" s="36"/>
      <c r="AZ750" s="36"/>
      <c r="BA750" s="36"/>
      <c r="BB750" s="36"/>
      <c r="BC750" s="36"/>
      <c r="BD750" s="36"/>
      <c r="BE750" s="36"/>
      <c r="BF750" s="36"/>
      <c r="BG750" s="36"/>
      <c r="BH750" s="36"/>
      <c r="BI750" s="36"/>
      <c r="BJ750" s="36"/>
      <c r="BK750" s="36"/>
      <c r="BL750" s="36"/>
      <c r="BM750" s="36"/>
      <c r="BN750" s="36"/>
      <c r="BO750" s="36"/>
      <c r="BP750" s="36"/>
      <c r="BQ750" s="36"/>
      <c r="BR750" s="36"/>
      <c r="BS750" s="36"/>
    </row>
    <row r="751" spans="1:71" s="12" customFormat="1" ht="12.75">
      <c r="A751" s="1"/>
      <c r="C751" s="13"/>
      <c r="D751" s="13"/>
      <c r="E751" s="13"/>
      <c r="F751" s="13"/>
      <c r="G751" s="14"/>
      <c r="H751" s="6"/>
      <c r="I751" s="36"/>
      <c r="J751" s="36"/>
      <c r="K751" s="36"/>
      <c r="L751" s="36"/>
      <c r="M751" s="196"/>
      <c r="N751" s="196"/>
      <c r="O751" s="32"/>
      <c r="P751" s="32"/>
      <c r="Q751" s="32"/>
      <c r="R751" s="32"/>
      <c r="S751" s="32"/>
      <c r="T751" s="32"/>
      <c r="U751" s="32"/>
      <c r="V751" s="32"/>
      <c r="W751" s="32"/>
      <c r="X751" s="38" t="s">
        <v>3847</v>
      </c>
      <c r="Y751" s="42"/>
      <c r="Z751" s="42"/>
      <c r="AA751" s="42"/>
      <c r="AB751" s="42"/>
      <c r="AC751" s="42"/>
      <c r="AD751" s="42"/>
      <c r="AE751" s="42"/>
      <c r="AF751" s="36"/>
      <c r="AG751" s="36"/>
      <c r="AH751" s="36"/>
      <c r="AI751" s="36"/>
      <c r="AJ751" s="36"/>
      <c r="AK751" s="36"/>
      <c r="AL751" s="36"/>
      <c r="AM751" s="36"/>
      <c r="AN751" s="36"/>
      <c r="AO751" s="36"/>
      <c r="AP751" s="36"/>
      <c r="AQ751" s="36"/>
      <c r="AR751" s="36"/>
      <c r="AS751" s="36"/>
      <c r="AT751" s="36"/>
      <c r="AU751" s="36"/>
      <c r="AV751" s="36"/>
      <c r="AW751" s="36"/>
      <c r="AX751" s="36"/>
      <c r="AY751" s="36"/>
      <c r="AZ751" s="36"/>
      <c r="BA751" s="36"/>
      <c r="BB751" s="36"/>
      <c r="BC751" s="36"/>
      <c r="BD751" s="36"/>
      <c r="BE751" s="36"/>
      <c r="BF751" s="36"/>
      <c r="BG751" s="36"/>
      <c r="BH751" s="36"/>
      <c r="BI751" s="36"/>
      <c r="BJ751" s="36"/>
      <c r="BK751" s="36"/>
      <c r="BL751" s="36"/>
      <c r="BM751" s="36"/>
      <c r="BN751" s="36"/>
      <c r="BO751" s="36"/>
      <c r="BP751" s="36"/>
      <c r="BQ751" s="36"/>
      <c r="BR751" s="36"/>
      <c r="BS751" s="36"/>
    </row>
    <row r="752" spans="1:71" s="12" customFormat="1" ht="12.75">
      <c r="A752" s="1"/>
      <c r="C752" s="13"/>
      <c r="D752" s="13"/>
      <c r="E752" s="13"/>
      <c r="F752" s="13"/>
      <c r="G752" s="14"/>
      <c r="H752" s="6"/>
      <c r="I752" s="36"/>
      <c r="J752" s="36"/>
      <c r="K752" s="36"/>
      <c r="L752" s="36"/>
      <c r="M752" s="196"/>
      <c r="N752" s="196"/>
      <c r="O752" s="32"/>
      <c r="P752" s="32"/>
      <c r="Q752" s="32"/>
      <c r="R752" s="32"/>
      <c r="S752" s="32"/>
      <c r="T752" s="32"/>
      <c r="U752" s="32"/>
      <c r="V752" s="32"/>
      <c r="W752" s="32"/>
      <c r="X752" s="38" t="s">
        <v>3848</v>
      </c>
      <c r="Y752" s="42"/>
      <c r="Z752" s="42"/>
      <c r="AA752" s="42"/>
      <c r="AB752" s="42"/>
      <c r="AC752" s="42"/>
      <c r="AD752" s="42"/>
      <c r="AE752" s="42"/>
      <c r="AF752" s="36"/>
      <c r="AG752" s="36"/>
      <c r="AH752" s="36"/>
      <c r="AI752" s="36"/>
      <c r="AJ752" s="36"/>
      <c r="AK752" s="36"/>
      <c r="AL752" s="36"/>
      <c r="AM752" s="36"/>
      <c r="AN752" s="36"/>
      <c r="AO752" s="36"/>
      <c r="AP752" s="36"/>
      <c r="AQ752" s="36"/>
      <c r="AR752" s="36"/>
      <c r="AS752" s="36"/>
      <c r="AT752" s="36"/>
      <c r="AU752" s="36"/>
      <c r="AV752" s="36"/>
      <c r="AW752" s="36"/>
      <c r="AX752" s="36"/>
      <c r="AY752" s="36"/>
      <c r="AZ752" s="36"/>
      <c r="BA752" s="36"/>
      <c r="BB752" s="36"/>
      <c r="BC752" s="36"/>
      <c r="BD752" s="36"/>
      <c r="BE752" s="36"/>
      <c r="BF752" s="36"/>
      <c r="BG752" s="36"/>
      <c r="BH752" s="36"/>
      <c r="BI752" s="36"/>
      <c r="BJ752" s="36"/>
      <c r="BK752" s="36"/>
      <c r="BL752" s="36"/>
      <c r="BM752" s="36"/>
      <c r="BN752" s="36"/>
      <c r="BO752" s="36"/>
      <c r="BP752" s="36"/>
      <c r="BQ752" s="36"/>
      <c r="BR752" s="36"/>
      <c r="BS752" s="36"/>
    </row>
    <row r="753" spans="1:71" s="12" customFormat="1" ht="12.75">
      <c r="A753" s="1"/>
      <c r="C753" s="13"/>
      <c r="D753" s="13"/>
      <c r="E753" s="13"/>
      <c r="F753" s="13"/>
      <c r="G753" s="14"/>
      <c r="H753" s="6"/>
      <c r="I753" s="36"/>
      <c r="J753" s="36"/>
      <c r="K753" s="36"/>
      <c r="L753" s="36"/>
      <c r="M753" s="196"/>
      <c r="N753" s="196"/>
      <c r="O753" s="32"/>
      <c r="P753" s="32"/>
      <c r="Q753" s="32"/>
      <c r="R753" s="32"/>
      <c r="S753" s="32"/>
      <c r="T753" s="32"/>
      <c r="U753" s="32"/>
      <c r="V753" s="32"/>
      <c r="W753" s="32"/>
      <c r="X753" s="38" t="s">
        <v>3849</v>
      </c>
      <c r="Y753" s="42"/>
      <c r="Z753" s="42"/>
      <c r="AA753" s="42"/>
      <c r="AB753" s="42"/>
      <c r="AC753" s="42"/>
      <c r="AD753" s="42"/>
      <c r="AE753" s="42"/>
      <c r="AF753" s="36"/>
      <c r="AG753" s="36"/>
      <c r="AH753" s="36"/>
      <c r="AI753" s="36"/>
      <c r="AJ753" s="36"/>
      <c r="AK753" s="36"/>
      <c r="AL753" s="36"/>
      <c r="AM753" s="36"/>
      <c r="AN753" s="36"/>
      <c r="AO753" s="36"/>
      <c r="AP753" s="36"/>
      <c r="AQ753" s="36"/>
      <c r="AR753" s="36"/>
      <c r="AS753" s="36"/>
      <c r="AT753" s="36"/>
      <c r="AU753" s="36"/>
      <c r="AV753" s="36"/>
      <c r="AW753" s="36"/>
      <c r="AX753" s="36"/>
      <c r="AY753" s="36"/>
      <c r="AZ753" s="36"/>
      <c r="BA753" s="36"/>
      <c r="BB753" s="36"/>
      <c r="BC753" s="36"/>
      <c r="BD753" s="36"/>
      <c r="BE753" s="36"/>
      <c r="BF753" s="36"/>
      <c r="BG753" s="36"/>
      <c r="BH753" s="36"/>
      <c r="BI753" s="36"/>
      <c r="BJ753" s="36"/>
      <c r="BK753" s="36"/>
      <c r="BL753" s="36"/>
      <c r="BM753" s="36"/>
      <c r="BN753" s="36"/>
      <c r="BO753" s="36"/>
      <c r="BP753" s="36"/>
      <c r="BQ753" s="36"/>
      <c r="BR753" s="36"/>
      <c r="BS753" s="36"/>
    </row>
    <row r="754" spans="1:71" s="12" customFormat="1" ht="12.75">
      <c r="A754" s="1"/>
      <c r="C754" s="13"/>
      <c r="D754" s="13"/>
      <c r="E754" s="13"/>
      <c r="F754" s="13"/>
      <c r="G754" s="14"/>
      <c r="H754" s="6"/>
      <c r="I754" s="36"/>
      <c r="J754" s="36"/>
      <c r="K754" s="36"/>
      <c r="L754" s="36"/>
      <c r="M754" s="196"/>
      <c r="N754" s="196"/>
      <c r="O754" s="32"/>
      <c r="P754" s="32"/>
      <c r="Q754" s="32"/>
      <c r="R754" s="32"/>
      <c r="S754" s="32"/>
      <c r="T754" s="32"/>
      <c r="U754" s="32"/>
      <c r="V754" s="32"/>
      <c r="W754" s="32"/>
      <c r="X754" s="38" t="s">
        <v>3850</v>
      </c>
      <c r="Y754" s="42"/>
      <c r="Z754" s="42"/>
      <c r="AA754" s="42"/>
      <c r="AB754" s="42"/>
      <c r="AC754" s="42"/>
      <c r="AD754" s="42"/>
      <c r="AE754" s="42"/>
      <c r="AF754" s="36"/>
      <c r="AG754" s="36"/>
      <c r="AH754" s="36"/>
      <c r="AI754" s="36"/>
      <c r="AJ754" s="36"/>
      <c r="AK754" s="36"/>
      <c r="AL754" s="36"/>
      <c r="AM754" s="36"/>
      <c r="AN754" s="36"/>
      <c r="AO754" s="36"/>
      <c r="AP754" s="36"/>
      <c r="AQ754" s="36"/>
      <c r="AR754" s="36"/>
      <c r="AS754" s="36"/>
      <c r="AT754" s="36"/>
      <c r="AU754" s="36"/>
      <c r="AV754" s="36"/>
      <c r="AW754" s="36"/>
      <c r="AX754" s="36"/>
      <c r="AY754" s="36"/>
      <c r="AZ754" s="36"/>
      <c r="BA754" s="36"/>
      <c r="BB754" s="36"/>
      <c r="BC754" s="36"/>
      <c r="BD754" s="36"/>
      <c r="BE754" s="36"/>
      <c r="BF754" s="36"/>
      <c r="BG754" s="36"/>
      <c r="BH754" s="36"/>
      <c r="BI754" s="36"/>
      <c r="BJ754" s="36"/>
      <c r="BK754" s="36"/>
      <c r="BL754" s="36"/>
      <c r="BM754" s="36"/>
      <c r="BN754" s="36"/>
      <c r="BO754" s="36"/>
      <c r="BP754" s="36"/>
      <c r="BQ754" s="36"/>
      <c r="BR754" s="36"/>
      <c r="BS754" s="36"/>
    </row>
    <row r="755" spans="1:71" s="12" customFormat="1" ht="12.75">
      <c r="A755" s="1"/>
      <c r="C755" s="13"/>
      <c r="D755" s="13"/>
      <c r="E755" s="13"/>
      <c r="F755" s="13"/>
      <c r="G755" s="14"/>
      <c r="H755" s="6"/>
      <c r="I755" s="36"/>
      <c r="J755" s="36"/>
      <c r="K755" s="36"/>
      <c r="L755" s="36"/>
      <c r="M755" s="196"/>
      <c r="N755" s="196"/>
      <c r="O755" s="32"/>
      <c r="P755" s="32"/>
      <c r="Q755" s="32"/>
      <c r="R755" s="32"/>
      <c r="S755" s="32"/>
      <c r="T755" s="32"/>
      <c r="U755" s="32"/>
      <c r="V755" s="32"/>
      <c r="W755" s="32"/>
      <c r="X755" s="38" t="s">
        <v>3851</v>
      </c>
      <c r="Y755" s="42"/>
      <c r="Z755" s="42"/>
      <c r="AA755" s="42"/>
      <c r="AB755" s="42"/>
      <c r="AC755" s="42"/>
      <c r="AD755" s="42"/>
      <c r="AE755" s="42"/>
      <c r="AF755" s="36"/>
      <c r="AG755" s="36"/>
      <c r="AH755" s="36"/>
      <c r="AI755" s="36"/>
      <c r="AJ755" s="36"/>
      <c r="AK755" s="36"/>
      <c r="AL755" s="36"/>
      <c r="AM755" s="36"/>
      <c r="AN755" s="36"/>
      <c r="AO755" s="36"/>
      <c r="AP755" s="36"/>
      <c r="AQ755" s="36"/>
      <c r="AR755" s="36"/>
      <c r="AS755" s="36"/>
      <c r="AT755" s="36"/>
      <c r="AU755" s="36"/>
      <c r="AV755" s="36"/>
      <c r="AW755" s="36"/>
      <c r="AX755" s="36"/>
      <c r="AY755" s="36"/>
      <c r="AZ755" s="36"/>
      <c r="BA755" s="36"/>
      <c r="BB755" s="36"/>
      <c r="BC755" s="36"/>
      <c r="BD755" s="36"/>
      <c r="BE755" s="36"/>
      <c r="BF755" s="36"/>
      <c r="BG755" s="36"/>
      <c r="BH755" s="36"/>
      <c r="BI755" s="36"/>
      <c r="BJ755" s="36"/>
      <c r="BK755" s="36"/>
      <c r="BL755" s="36"/>
      <c r="BM755" s="36"/>
      <c r="BN755" s="36"/>
      <c r="BO755" s="36"/>
      <c r="BP755" s="36"/>
      <c r="BQ755" s="36"/>
      <c r="BR755" s="36"/>
      <c r="BS755" s="36"/>
    </row>
    <row r="756" spans="1:71" s="12" customFormat="1" ht="12.75">
      <c r="A756" s="1"/>
      <c r="C756" s="13"/>
      <c r="D756" s="13"/>
      <c r="E756" s="13"/>
      <c r="F756" s="13"/>
      <c r="G756" s="14"/>
      <c r="H756" s="6"/>
      <c r="I756" s="36"/>
      <c r="J756" s="36"/>
      <c r="K756" s="36"/>
      <c r="L756" s="36"/>
      <c r="M756" s="196"/>
      <c r="N756" s="196"/>
      <c r="O756" s="32"/>
      <c r="P756" s="32"/>
      <c r="Q756" s="32"/>
      <c r="R756" s="32"/>
      <c r="S756" s="32"/>
      <c r="T756" s="32"/>
      <c r="U756" s="32"/>
      <c r="V756" s="32"/>
      <c r="W756" s="32"/>
      <c r="X756" s="38" t="s">
        <v>3852</v>
      </c>
      <c r="Y756" s="42"/>
      <c r="Z756" s="42"/>
      <c r="AA756" s="42"/>
      <c r="AB756" s="42"/>
      <c r="AC756" s="42"/>
      <c r="AD756" s="42"/>
      <c r="AE756" s="42"/>
      <c r="AF756" s="36"/>
      <c r="AG756" s="36"/>
      <c r="AH756" s="36"/>
      <c r="AI756" s="36"/>
      <c r="AJ756" s="36"/>
      <c r="AK756" s="36"/>
      <c r="AL756" s="36"/>
      <c r="AM756" s="36"/>
      <c r="AN756" s="36"/>
      <c r="AO756" s="36"/>
      <c r="AP756" s="36"/>
      <c r="AQ756" s="36"/>
      <c r="AR756" s="36"/>
      <c r="AS756" s="36"/>
      <c r="AT756" s="36"/>
      <c r="AU756" s="36"/>
      <c r="AV756" s="36"/>
      <c r="AW756" s="36"/>
      <c r="AX756" s="36"/>
      <c r="AY756" s="36"/>
      <c r="AZ756" s="36"/>
      <c r="BA756" s="36"/>
      <c r="BB756" s="36"/>
      <c r="BC756" s="36"/>
      <c r="BD756" s="36"/>
      <c r="BE756" s="36"/>
      <c r="BF756" s="36"/>
      <c r="BG756" s="36"/>
      <c r="BH756" s="36"/>
      <c r="BI756" s="36"/>
      <c r="BJ756" s="36"/>
      <c r="BK756" s="36"/>
      <c r="BL756" s="36"/>
      <c r="BM756" s="36"/>
      <c r="BN756" s="36"/>
      <c r="BO756" s="36"/>
      <c r="BP756" s="36"/>
      <c r="BQ756" s="36"/>
      <c r="BR756" s="36"/>
      <c r="BS756" s="36"/>
    </row>
    <row r="757" spans="1:71" s="12" customFormat="1" ht="12.75">
      <c r="A757" s="1"/>
      <c r="C757" s="13"/>
      <c r="D757" s="13"/>
      <c r="E757" s="13"/>
      <c r="F757" s="13"/>
      <c r="G757" s="14"/>
      <c r="H757" s="6"/>
      <c r="I757" s="36"/>
      <c r="J757" s="36"/>
      <c r="K757" s="36"/>
      <c r="L757" s="36"/>
      <c r="M757" s="196"/>
      <c r="N757" s="196"/>
      <c r="O757" s="32"/>
      <c r="P757" s="32"/>
      <c r="Q757" s="32"/>
      <c r="R757" s="32"/>
      <c r="S757" s="32"/>
      <c r="T757" s="32"/>
      <c r="U757" s="32"/>
      <c r="V757" s="32"/>
      <c r="W757" s="32"/>
      <c r="X757" s="38" t="s">
        <v>3853</v>
      </c>
      <c r="Y757" s="42"/>
      <c r="Z757" s="42"/>
      <c r="AA757" s="42"/>
      <c r="AB757" s="42"/>
      <c r="AC757" s="42"/>
      <c r="AD757" s="42"/>
      <c r="AE757" s="42"/>
      <c r="AF757" s="36"/>
      <c r="AG757" s="36"/>
      <c r="AH757" s="36"/>
      <c r="AI757" s="36"/>
      <c r="AJ757" s="36"/>
      <c r="AK757" s="36"/>
      <c r="AL757" s="36"/>
      <c r="AM757" s="36"/>
      <c r="AN757" s="36"/>
      <c r="AO757" s="36"/>
      <c r="AP757" s="36"/>
      <c r="AQ757" s="36"/>
      <c r="AR757" s="36"/>
      <c r="AS757" s="36"/>
      <c r="AT757" s="36"/>
      <c r="AU757" s="36"/>
      <c r="AV757" s="36"/>
      <c r="AW757" s="36"/>
      <c r="AX757" s="36"/>
      <c r="AY757" s="36"/>
      <c r="AZ757" s="36"/>
      <c r="BA757" s="36"/>
      <c r="BB757" s="36"/>
      <c r="BC757" s="36"/>
      <c r="BD757" s="36"/>
      <c r="BE757" s="36"/>
      <c r="BF757" s="36"/>
      <c r="BG757" s="36"/>
      <c r="BH757" s="36"/>
      <c r="BI757" s="36"/>
      <c r="BJ757" s="36"/>
      <c r="BK757" s="36"/>
      <c r="BL757" s="36"/>
      <c r="BM757" s="36"/>
      <c r="BN757" s="36"/>
      <c r="BO757" s="36"/>
      <c r="BP757" s="36"/>
      <c r="BQ757" s="36"/>
      <c r="BR757" s="36"/>
      <c r="BS757" s="36"/>
    </row>
    <row r="758" spans="1:71" s="12" customFormat="1" ht="12.75">
      <c r="A758" s="1"/>
      <c r="C758" s="13"/>
      <c r="D758" s="13"/>
      <c r="E758" s="13"/>
      <c r="F758" s="13"/>
      <c r="G758" s="14"/>
      <c r="H758" s="6"/>
      <c r="I758" s="36"/>
      <c r="J758" s="36"/>
      <c r="K758" s="36"/>
      <c r="L758" s="36"/>
      <c r="M758" s="196"/>
      <c r="N758" s="196"/>
      <c r="O758" s="32"/>
      <c r="P758" s="32"/>
      <c r="Q758" s="32"/>
      <c r="R758" s="32"/>
      <c r="S758" s="32"/>
      <c r="T758" s="32"/>
      <c r="U758" s="32"/>
      <c r="V758" s="32"/>
      <c r="W758" s="32"/>
      <c r="X758" s="40"/>
      <c r="Y758" s="42"/>
      <c r="Z758" s="42"/>
      <c r="AA758" s="42"/>
      <c r="AB758" s="42"/>
      <c r="AC758" s="42"/>
      <c r="AD758" s="42"/>
      <c r="AE758" s="42"/>
      <c r="AF758" s="36"/>
      <c r="AG758" s="36"/>
      <c r="AH758" s="36"/>
      <c r="AI758" s="36"/>
      <c r="AJ758" s="36"/>
      <c r="AK758" s="36"/>
      <c r="AL758" s="36"/>
      <c r="AM758" s="36"/>
      <c r="AN758" s="36"/>
      <c r="AO758" s="36"/>
      <c r="AP758" s="36"/>
      <c r="AQ758" s="36"/>
      <c r="AR758" s="36"/>
      <c r="AS758" s="36"/>
      <c r="AT758" s="36"/>
      <c r="AU758" s="36"/>
      <c r="AV758" s="36"/>
      <c r="AW758" s="36"/>
      <c r="AX758" s="36"/>
      <c r="AY758" s="36"/>
      <c r="AZ758" s="36"/>
      <c r="BA758" s="36"/>
      <c r="BB758" s="36"/>
      <c r="BC758" s="36"/>
      <c r="BD758" s="36"/>
      <c r="BE758" s="36"/>
      <c r="BF758" s="36"/>
      <c r="BG758" s="36"/>
      <c r="BH758" s="36"/>
      <c r="BI758" s="36"/>
      <c r="BJ758" s="36"/>
      <c r="BK758" s="36"/>
      <c r="BL758" s="36"/>
      <c r="BM758" s="36"/>
      <c r="BN758" s="36"/>
      <c r="BO758" s="36"/>
      <c r="BP758" s="36"/>
      <c r="BQ758" s="36"/>
      <c r="BR758" s="36"/>
      <c r="BS758" s="36"/>
    </row>
    <row r="759" spans="1:71" s="12" customFormat="1" ht="12.75">
      <c r="A759" s="1"/>
      <c r="C759" s="13"/>
      <c r="D759" s="13"/>
      <c r="E759" s="13"/>
      <c r="F759" s="13"/>
      <c r="G759" s="14"/>
      <c r="H759" s="6"/>
      <c r="I759" s="36"/>
      <c r="J759" s="36"/>
      <c r="K759" s="36"/>
      <c r="L759" s="36"/>
      <c r="M759" s="196"/>
      <c r="N759" s="196"/>
      <c r="O759" s="32"/>
      <c r="P759" s="32"/>
      <c r="Q759" s="32"/>
      <c r="R759" s="32"/>
      <c r="S759" s="32"/>
      <c r="T759" s="32"/>
      <c r="U759" s="32"/>
      <c r="V759" s="32"/>
      <c r="W759" s="32"/>
      <c r="X759" s="40"/>
      <c r="Y759" s="42"/>
      <c r="Z759" s="42"/>
      <c r="AA759" s="42"/>
      <c r="AB759" s="42"/>
      <c r="AC759" s="42"/>
      <c r="AD759" s="42"/>
      <c r="AE759" s="42"/>
      <c r="AF759" s="36"/>
      <c r="AG759" s="36"/>
      <c r="AH759" s="36"/>
      <c r="AI759" s="36"/>
      <c r="AJ759" s="36"/>
      <c r="AK759" s="36"/>
      <c r="AL759" s="36"/>
      <c r="AM759" s="36"/>
      <c r="AN759" s="36"/>
      <c r="AO759" s="36"/>
      <c r="AP759" s="36"/>
      <c r="AQ759" s="36"/>
      <c r="AR759" s="36"/>
      <c r="AS759" s="36"/>
      <c r="AT759" s="36"/>
      <c r="AU759" s="36"/>
      <c r="AV759" s="36"/>
      <c r="AW759" s="36"/>
      <c r="AX759" s="36"/>
      <c r="AY759" s="36"/>
      <c r="AZ759" s="36"/>
      <c r="BA759" s="36"/>
      <c r="BB759" s="36"/>
      <c r="BC759" s="36"/>
      <c r="BD759" s="36"/>
      <c r="BE759" s="36"/>
      <c r="BF759" s="36"/>
      <c r="BG759" s="36"/>
      <c r="BH759" s="36"/>
      <c r="BI759" s="36"/>
      <c r="BJ759" s="36"/>
      <c r="BK759" s="36"/>
      <c r="BL759" s="36"/>
      <c r="BM759" s="36"/>
      <c r="BN759" s="36"/>
      <c r="BO759" s="36"/>
      <c r="BP759" s="36"/>
      <c r="BQ759" s="36"/>
      <c r="BR759" s="36"/>
      <c r="BS759" s="36"/>
    </row>
    <row r="760" spans="1:71" s="12" customFormat="1" ht="12.75">
      <c r="A760" s="1"/>
      <c r="C760" s="13"/>
      <c r="D760" s="13"/>
      <c r="E760" s="13"/>
      <c r="F760" s="13"/>
      <c r="G760" s="14"/>
      <c r="H760" s="6"/>
      <c r="I760" s="36"/>
      <c r="J760" s="36"/>
      <c r="K760" s="36"/>
      <c r="L760" s="36"/>
      <c r="M760" s="196"/>
      <c r="N760" s="196"/>
      <c r="O760" s="32"/>
      <c r="P760" s="32"/>
      <c r="Q760" s="32"/>
      <c r="R760" s="32"/>
      <c r="S760" s="32"/>
      <c r="T760" s="32"/>
      <c r="U760" s="32"/>
      <c r="V760" s="32"/>
      <c r="W760" s="32"/>
      <c r="X760" s="40"/>
      <c r="Y760" s="42"/>
      <c r="Z760" s="42"/>
      <c r="AA760" s="42"/>
      <c r="AB760" s="42"/>
      <c r="AC760" s="42"/>
      <c r="AD760" s="42"/>
      <c r="AE760" s="42"/>
      <c r="AF760" s="36"/>
      <c r="AG760" s="36"/>
      <c r="AH760" s="36"/>
      <c r="AI760" s="36"/>
      <c r="AJ760" s="36"/>
      <c r="AK760" s="36"/>
      <c r="AL760" s="36"/>
      <c r="AM760" s="36"/>
      <c r="AN760" s="36"/>
      <c r="AO760" s="36"/>
      <c r="AP760" s="36"/>
      <c r="AQ760" s="36"/>
      <c r="AR760" s="36"/>
      <c r="AS760" s="36"/>
      <c r="AT760" s="36"/>
      <c r="AU760" s="36"/>
      <c r="AV760" s="36"/>
      <c r="AW760" s="36"/>
      <c r="AX760" s="36"/>
      <c r="AY760" s="36"/>
      <c r="AZ760" s="36"/>
      <c r="BA760" s="36"/>
      <c r="BB760" s="36"/>
      <c r="BC760" s="36"/>
      <c r="BD760" s="36"/>
      <c r="BE760" s="36"/>
      <c r="BF760" s="36"/>
      <c r="BG760" s="36"/>
      <c r="BH760" s="36"/>
      <c r="BI760" s="36"/>
      <c r="BJ760" s="36"/>
      <c r="BK760" s="36"/>
      <c r="BL760" s="36"/>
      <c r="BM760" s="36"/>
      <c r="BN760" s="36"/>
      <c r="BO760" s="36"/>
      <c r="BP760" s="36"/>
      <c r="BQ760" s="36"/>
      <c r="BR760" s="36"/>
      <c r="BS760" s="36"/>
    </row>
    <row r="761" spans="1:71" s="12" customFormat="1" ht="12.75">
      <c r="A761" s="1"/>
      <c r="C761" s="13"/>
      <c r="D761" s="13"/>
      <c r="E761" s="13"/>
      <c r="F761" s="13"/>
      <c r="G761" s="14"/>
      <c r="H761" s="6"/>
      <c r="I761" s="36"/>
      <c r="J761" s="36"/>
      <c r="K761" s="36"/>
      <c r="L761" s="36"/>
      <c r="M761" s="196"/>
      <c r="N761" s="196"/>
      <c r="O761" s="32"/>
      <c r="P761" s="32"/>
      <c r="Q761" s="32"/>
      <c r="R761" s="32"/>
      <c r="S761" s="32"/>
      <c r="T761" s="32"/>
      <c r="U761" s="32"/>
      <c r="V761" s="32"/>
      <c r="W761" s="32"/>
      <c r="X761" s="40"/>
      <c r="Y761" s="42"/>
      <c r="Z761" s="42"/>
      <c r="AA761" s="42"/>
      <c r="AB761" s="42"/>
      <c r="AC761" s="42"/>
      <c r="AD761" s="42"/>
      <c r="AE761" s="42"/>
      <c r="AF761" s="36"/>
      <c r="AG761" s="36"/>
      <c r="AH761" s="36"/>
      <c r="AI761" s="36"/>
      <c r="AJ761" s="36"/>
      <c r="AK761" s="36"/>
      <c r="AL761" s="36"/>
      <c r="AM761" s="36"/>
      <c r="AN761" s="36"/>
      <c r="AO761" s="36"/>
      <c r="AP761" s="36"/>
      <c r="AQ761" s="36"/>
      <c r="AR761" s="36"/>
      <c r="AS761" s="36"/>
      <c r="AT761" s="36"/>
      <c r="AU761" s="36"/>
      <c r="AV761" s="36"/>
      <c r="AW761" s="36"/>
      <c r="AX761" s="36"/>
      <c r="AY761" s="36"/>
      <c r="AZ761" s="36"/>
      <c r="BA761" s="36"/>
      <c r="BB761" s="36"/>
      <c r="BC761" s="36"/>
      <c r="BD761" s="36"/>
      <c r="BE761" s="36"/>
      <c r="BF761" s="36"/>
      <c r="BG761" s="36"/>
      <c r="BH761" s="36"/>
      <c r="BI761" s="36"/>
      <c r="BJ761" s="36"/>
      <c r="BK761" s="36"/>
      <c r="BL761" s="36"/>
      <c r="BM761" s="36"/>
      <c r="BN761" s="36"/>
      <c r="BO761" s="36"/>
      <c r="BP761" s="36"/>
      <c r="BQ761" s="36"/>
      <c r="BR761" s="36"/>
      <c r="BS761" s="36"/>
    </row>
    <row r="762" spans="1:71" s="12" customFormat="1" ht="12.75">
      <c r="A762" s="1"/>
      <c r="C762" s="13"/>
      <c r="D762" s="13"/>
      <c r="E762" s="13"/>
      <c r="F762" s="13"/>
      <c r="G762" s="14"/>
      <c r="H762" s="6"/>
      <c r="I762" s="36"/>
      <c r="J762" s="36"/>
      <c r="K762" s="36"/>
      <c r="L762" s="36"/>
      <c r="M762" s="196"/>
      <c r="N762" s="196"/>
      <c r="O762" s="32"/>
      <c r="P762" s="32"/>
      <c r="Q762" s="32"/>
      <c r="R762" s="32"/>
      <c r="S762" s="32"/>
      <c r="T762" s="32"/>
      <c r="U762" s="32"/>
      <c r="V762" s="32"/>
      <c r="W762" s="32"/>
      <c r="X762" s="40"/>
      <c r="Y762" s="42"/>
      <c r="Z762" s="42"/>
      <c r="AA762" s="42"/>
      <c r="AB762" s="42"/>
      <c r="AC762" s="42"/>
      <c r="AD762" s="42"/>
      <c r="AE762" s="42"/>
      <c r="AF762" s="36"/>
      <c r="AG762" s="36"/>
      <c r="AH762" s="36"/>
      <c r="AI762" s="36"/>
      <c r="AJ762" s="36"/>
      <c r="AK762" s="36"/>
      <c r="AL762" s="36"/>
      <c r="AM762" s="36"/>
      <c r="AN762" s="36"/>
      <c r="AO762" s="36"/>
      <c r="AP762" s="36"/>
      <c r="AQ762" s="36"/>
      <c r="AR762" s="36"/>
      <c r="AS762" s="36"/>
      <c r="AT762" s="36"/>
      <c r="AU762" s="36"/>
      <c r="AV762" s="36"/>
      <c r="AW762" s="36"/>
      <c r="AX762" s="36"/>
      <c r="AY762" s="36"/>
      <c r="AZ762" s="36"/>
      <c r="BA762" s="36"/>
      <c r="BB762" s="36"/>
      <c r="BC762" s="36"/>
      <c r="BD762" s="36"/>
      <c r="BE762" s="36"/>
      <c r="BF762" s="36"/>
      <c r="BG762" s="36"/>
      <c r="BH762" s="36"/>
      <c r="BI762" s="36"/>
      <c r="BJ762" s="36"/>
      <c r="BK762" s="36"/>
      <c r="BL762" s="36"/>
      <c r="BM762" s="36"/>
      <c r="BN762" s="36"/>
      <c r="BO762" s="36"/>
      <c r="BP762" s="36"/>
      <c r="BQ762" s="36"/>
      <c r="BR762" s="36"/>
      <c r="BS762" s="36"/>
    </row>
    <row r="763" spans="1:71" s="12" customFormat="1" ht="12.75">
      <c r="A763" s="1"/>
      <c r="C763" s="13"/>
      <c r="D763" s="13"/>
      <c r="E763" s="13"/>
      <c r="F763" s="13"/>
      <c r="G763" s="14"/>
      <c r="H763" s="6"/>
      <c r="I763" s="36"/>
      <c r="J763" s="36"/>
      <c r="K763" s="36"/>
      <c r="L763" s="36"/>
      <c r="M763" s="196"/>
      <c r="N763" s="196"/>
      <c r="O763" s="32"/>
      <c r="P763" s="32"/>
      <c r="Q763" s="32"/>
      <c r="R763" s="32"/>
      <c r="S763" s="32"/>
      <c r="T763" s="32"/>
      <c r="U763" s="32"/>
      <c r="V763" s="32"/>
      <c r="W763" s="32"/>
      <c r="X763" s="40"/>
      <c r="Y763" s="42"/>
      <c r="Z763" s="42"/>
      <c r="AA763" s="42"/>
      <c r="AB763" s="42"/>
      <c r="AC763" s="42"/>
      <c r="AD763" s="42"/>
      <c r="AE763" s="42"/>
      <c r="AF763" s="36"/>
      <c r="AG763" s="36"/>
      <c r="AH763" s="36"/>
      <c r="AI763" s="36"/>
      <c r="AJ763" s="36"/>
      <c r="AK763" s="36"/>
      <c r="AL763" s="36"/>
      <c r="AM763" s="36"/>
      <c r="AN763" s="36"/>
      <c r="AO763" s="36"/>
      <c r="AP763" s="36"/>
      <c r="AQ763" s="36"/>
      <c r="AR763" s="36"/>
      <c r="AS763" s="36"/>
      <c r="AT763" s="36"/>
      <c r="AU763" s="36"/>
      <c r="AV763" s="36"/>
      <c r="AW763" s="36"/>
      <c r="AX763" s="36"/>
      <c r="AY763" s="36"/>
      <c r="AZ763" s="36"/>
      <c r="BA763" s="36"/>
      <c r="BB763" s="36"/>
      <c r="BC763" s="36"/>
      <c r="BD763" s="36"/>
      <c r="BE763" s="36"/>
      <c r="BF763" s="36"/>
      <c r="BG763" s="36"/>
      <c r="BH763" s="36"/>
      <c r="BI763" s="36"/>
      <c r="BJ763" s="36"/>
      <c r="BK763" s="36"/>
      <c r="BL763" s="36"/>
      <c r="BM763" s="36"/>
      <c r="BN763" s="36"/>
      <c r="BO763" s="36"/>
      <c r="BP763" s="36"/>
      <c r="BQ763" s="36"/>
      <c r="BR763" s="36"/>
      <c r="BS763" s="36"/>
    </row>
    <row r="764" spans="1:71" s="12" customFormat="1" ht="12.75">
      <c r="A764" s="1"/>
      <c r="C764" s="13"/>
      <c r="D764" s="13"/>
      <c r="E764" s="13"/>
      <c r="F764" s="13"/>
      <c r="G764" s="14"/>
      <c r="H764" s="6"/>
      <c r="I764" s="36"/>
      <c r="J764" s="36"/>
      <c r="K764" s="36"/>
      <c r="L764" s="36"/>
      <c r="M764" s="196"/>
      <c r="N764" s="196"/>
      <c r="O764" s="32"/>
      <c r="P764" s="32"/>
      <c r="Q764" s="32"/>
      <c r="R764" s="32"/>
      <c r="S764" s="32"/>
      <c r="T764" s="32"/>
      <c r="U764" s="32"/>
      <c r="V764" s="32"/>
      <c r="W764" s="32"/>
      <c r="X764" s="40"/>
      <c r="Y764" s="42"/>
      <c r="Z764" s="42"/>
      <c r="AA764" s="42"/>
      <c r="AB764" s="42"/>
      <c r="AC764" s="42"/>
      <c r="AD764" s="42"/>
      <c r="AE764" s="42"/>
      <c r="AF764" s="36"/>
      <c r="AG764" s="36"/>
      <c r="AH764" s="36"/>
      <c r="AI764" s="36"/>
      <c r="AJ764" s="36"/>
      <c r="AK764" s="36"/>
      <c r="AL764" s="36"/>
      <c r="AM764" s="36"/>
      <c r="AN764" s="36"/>
      <c r="AO764" s="36"/>
      <c r="AP764" s="36"/>
      <c r="AQ764" s="36"/>
      <c r="AR764" s="36"/>
      <c r="AS764" s="36"/>
      <c r="AT764" s="36"/>
      <c r="AU764" s="36"/>
      <c r="AV764" s="36"/>
      <c r="AW764" s="36"/>
      <c r="AX764" s="36"/>
      <c r="AY764" s="36"/>
      <c r="AZ764" s="36"/>
      <c r="BA764" s="36"/>
      <c r="BB764" s="36"/>
      <c r="BC764" s="36"/>
      <c r="BD764" s="36"/>
      <c r="BE764" s="36"/>
      <c r="BF764" s="36"/>
      <c r="BG764" s="36"/>
      <c r="BH764" s="36"/>
      <c r="BI764" s="36"/>
      <c r="BJ764" s="36"/>
      <c r="BK764" s="36"/>
      <c r="BL764" s="36"/>
      <c r="BM764" s="36"/>
      <c r="BN764" s="36"/>
      <c r="BO764" s="36"/>
      <c r="BP764" s="36"/>
      <c r="BQ764" s="36"/>
      <c r="BR764" s="36"/>
      <c r="BS764" s="36"/>
    </row>
    <row r="765" spans="1:71" s="12" customFormat="1" ht="12.75">
      <c r="A765" s="1"/>
      <c r="C765" s="13"/>
      <c r="D765" s="13"/>
      <c r="E765" s="13"/>
      <c r="F765" s="13"/>
      <c r="G765" s="14"/>
      <c r="H765" s="6"/>
      <c r="I765" s="36"/>
      <c r="J765" s="36"/>
      <c r="K765" s="36"/>
      <c r="L765" s="36"/>
      <c r="M765" s="196"/>
      <c r="N765" s="196"/>
      <c r="O765" s="32"/>
      <c r="P765" s="32"/>
      <c r="Q765" s="32"/>
      <c r="R765" s="32"/>
      <c r="S765" s="32"/>
      <c r="T765" s="32"/>
      <c r="U765" s="32"/>
      <c r="V765" s="32"/>
      <c r="W765" s="32"/>
      <c r="X765" s="40"/>
      <c r="Y765" s="42"/>
      <c r="Z765" s="42"/>
      <c r="AA765" s="42"/>
      <c r="AB765" s="42"/>
      <c r="AC765" s="42"/>
      <c r="AD765" s="42"/>
      <c r="AE765" s="42"/>
      <c r="AF765" s="36"/>
      <c r="AG765" s="36"/>
      <c r="AH765" s="36"/>
      <c r="AI765" s="36"/>
      <c r="AJ765" s="36"/>
      <c r="AK765" s="36"/>
      <c r="AL765" s="36"/>
      <c r="AM765" s="36"/>
      <c r="AN765" s="36"/>
      <c r="AO765" s="36"/>
      <c r="AP765" s="36"/>
      <c r="AQ765" s="36"/>
      <c r="AR765" s="36"/>
      <c r="AS765" s="36"/>
      <c r="AT765" s="36"/>
      <c r="AU765" s="36"/>
      <c r="AV765" s="36"/>
      <c r="AW765" s="36"/>
      <c r="AX765" s="36"/>
      <c r="AY765" s="36"/>
      <c r="AZ765" s="36"/>
      <c r="BA765" s="36"/>
      <c r="BB765" s="36"/>
      <c r="BC765" s="36"/>
      <c r="BD765" s="36"/>
      <c r="BE765" s="36"/>
      <c r="BF765" s="36"/>
      <c r="BG765" s="36"/>
      <c r="BH765" s="36"/>
      <c r="BI765" s="36"/>
      <c r="BJ765" s="36"/>
      <c r="BK765" s="36"/>
      <c r="BL765" s="36"/>
      <c r="BM765" s="36"/>
      <c r="BN765" s="36"/>
      <c r="BO765" s="36"/>
      <c r="BP765" s="36"/>
      <c r="BQ765" s="36"/>
      <c r="BR765" s="36"/>
      <c r="BS765" s="36"/>
    </row>
    <row r="766" spans="1:71" s="12" customFormat="1" ht="12.75">
      <c r="A766" s="1"/>
      <c r="C766" s="13"/>
      <c r="D766" s="13"/>
      <c r="E766" s="13"/>
      <c r="F766" s="13"/>
      <c r="G766" s="14"/>
      <c r="H766" s="6"/>
      <c r="I766" s="36"/>
      <c r="J766" s="36"/>
      <c r="K766" s="36"/>
      <c r="L766" s="36"/>
      <c r="M766" s="196"/>
      <c r="N766" s="196"/>
      <c r="O766" s="32"/>
      <c r="P766" s="32"/>
      <c r="Q766" s="32"/>
      <c r="R766" s="32"/>
      <c r="S766" s="32"/>
      <c r="T766" s="32"/>
      <c r="U766" s="32"/>
      <c r="V766" s="32"/>
      <c r="W766" s="32"/>
      <c r="X766" s="40"/>
      <c r="Y766" s="42"/>
      <c r="Z766" s="42"/>
      <c r="AA766" s="42"/>
      <c r="AB766" s="42"/>
      <c r="AC766" s="42"/>
      <c r="AD766" s="42"/>
      <c r="AE766" s="42"/>
      <c r="AF766" s="36"/>
      <c r="AG766" s="36"/>
      <c r="AH766" s="36"/>
      <c r="AI766" s="36"/>
      <c r="AJ766" s="36"/>
      <c r="AK766" s="36"/>
      <c r="AL766" s="36"/>
      <c r="AM766" s="36"/>
      <c r="AN766" s="36"/>
      <c r="AO766" s="36"/>
      <c r="AP766" s="36"/>
      <c r="AQ766" s="36"/>
      <c r="AR766" s="36"/>
      <c r="AS766" s="36"/>
      <c r="AT766" s="36"/>
      <c r="AU766" s="36"/>
      <c r="AV766" s="36"/>
      <c r="AW766" s="36"/>
      <c r="AX766" s="36"/>
      <c r="AY766" s="36"/>
      <c r="AZ766" s="36"/>
      <c r="BA766" s="36"/>
      <c r="BB766" s="36"/>
      <c r="BC766" s="36"/>
      <c r="BD766" s="36"/>
      <c r="BE766" s="36"/>
      <c r="BF766" s="36"/>
      <c r="BG766" s="36"/>
      <c r="BH766" s="36"/>
      <c r="BI766" s="36"/>
      <c r="BJ766" s="36"/>
      <c r="BK766" s="36"/>
      <c r="BL766" s="36"/>
      <c r="BM766" s="36"/>
      <c r="BN766" s="36"/>
      <c r="BO766" s="36"/>
      <c r="BP766" s="36"/>
      <c r="BQ766" s="36"/>
      <c r="BR766" s="36"/>
      <c r="BS766" s="36"/>
    </row>
    <row r="767" spans="1:71" s="12" customFormat="1" ht="12.75">
      <c r="A767" s="1"/>
      <c r="C767" s="13"/>
      <c r="D767" s="13"/>
      <c r="E767" s="13"/>
      <c r="F767" s="13"/>
      <c r="G767" s="14"/>
      <c r="H767" s="6"/>
      <c r="I767" s="36"/>
      <c r="J767" s="36"/>
      <c r="K767" s="36"/>
      <c r="L767" s="36"/>
      <c r="M767" s="196"/>
      <c r="N767" s="196"/>
      <c r="O767" s="32"/>
      <c r="P767" s="32"/>
      <c r="Q767" s="32"/>
      <c r="R767" s="32"/>
      <c r="S767" s="32"/>
      <c r="T767" s="32"/>
      <c r="U767" s="32"/>
      <c r="V767" s="32"/>
      <c r="W767" s="32"/>
      <c r="X767" s="32"/>
      <c r="Y767" s="36"/>
      <c r="Z767" s="42"/>
      <c r="AA767" s="36"/>
      <c r="AB767" s="42"/>
      <c r="AC767" s="42"/>
      <c r="AD767" s="42"/>
      <c r="AE767" s="42"/>
      <c r="AF767" s="36"/>
      <c r="AG767" s="36"/>
      <c r="AH767" s="36"/>
      <c r="AI767" s="36"/>
      <c r="AJ767" s="36"/>
      <c r="AK767" s="36"/>
      <c r="AL767" s="36"/>
      <c r="AM767" s="36"/>
      <c r="AN767" s="36"/>
      <c r="AO767" s="36"/>
      <c r="AP767" s="36"/>
      <c r="AQ767" s="36"/>
      <c r="AR767" s="36"/>
      <c r="AS767" s="36"/>
      <c r="AT767" s="36"/>
      <c r="AU767" s="36"/>
      <c r="AV767" s="36"/>
      <c r="AW767" s="36"/>
      <c r="AX767" s="36"/>
      <c r="AY767" s="36"/>
      <c r="AZ767" s="36"/>
      <c r="BA767" s="36"/>
      <c r="BB767" s="36"/>
      <c r="BC767" s="36"/>
      <c r="BD767" s="36"/>
      <c r="BE767" s="36"/>
      <c r="BF767" s="36"/>
      <c r="BG767" s="36"/>
      <c r="BH767" s="36"/>
      <c r="BI767" s="36"/>
      <c r="BJ767" s="36"/>
      <c r="BK767" s="36"/>
      <c r="BL767" s="36"/>
      <c r="BM767" s="36"/>
      <c r="BN767" s="36"/>
      <c r="BO767" s="36"/>
      <c r="BP767" s="36"/>
      <c r="BQ767" s="36"/>
      <c r="BR767" s="36"/>
      <c r="BS767" s="36"/>
    </row>
    <row r="768" spans="1:71" s="12" customFormat="1" ht="12.75">
      <c r="A768" s="1"/>
      <c r="C768" s="13"/>
      <c r="D768" s="13"/>
      <c r="E768" s="13"/>
      <c r="F768" s="13"/>
      <c r="G768" s="14"/>
      <c r="H768" s="6"/>
      <c r="I768" s="36"/>
      <c r="J768" s="36"/>
      <c r="K768" s="36"/>
      <c r="L768" s="36"/>
      <c r="M768" s="196"/>
      <c r="N768" s="196"/>
      <c r="O768" s="32"/>
      <c r="P768" s="32"/>
      <c r="Q768" s="32"/>
      <c r="R768" s="32"/>
      <c r="S768" s="32"/>
      <c r="T768" s="32"/>
      <c r="U768" s="32"/>
      <c r="V768" s="32"/>
      <c r="W768" s="32"/>
      <c r="X768" s="32"/>
      <c r="Y768" s="36"/>
      <c r="Z768" s="36"/>
      <c r="AA768" s="36"/>
      <c r="AB768" s="36"/>
      <c r="AC768" s="42"/>
      <c r="AD768" s="42"/>
      <c r="AE768" s="42"/>
      <c r="AF768" s="36"/>
      <c r="AG768" s="36"/>
      <c r="AH768" s="36"/>
      <c r="AI768" s="36"/>
      <c r="AJ768" s="36"/>
      <c r="AK768" s="36"/>
      <c r="AL768" s="36"/>
      <c r="AM768" s="36"/>
      <c r="AN768" s="36"/>
      <c r="AO768" s="36"/>
      <c r="AP768" s="36"/>
      <c r="AQ768" s="36"/>
      <c r="AR768" s="36"/>
      <c r="AS768" s="36"/>
      <c r="AT768" s="36"/>
      <c r="AU768" s="36"/>
      <c r="AV768" s="36"/>
      <c r="AW768" s="36"/>
      <c r="AX768" s="36"/>
      <c r="AY768" s="36"/>
      <c r="AZ768" s="36"/>
      <c r="BA768" s="36"/>
      <c r="BB768" s="36"/>
      <c r="BC768" s="36"/>
      <c r="BD768" s="36"/>
      <c r="BE768" s="36"/>
      <c r="BF768" s="36"/>
      <c r="BG768" s="36"/>
      <c r="BH768" s="36"/>
      <c r="BI768" s="36"/>
      <c r="BJ768" s="36"/>
      <c r="BK768" s="36"/>
      <c r="BL768" s="36"/>
      <c r="BM768" s="36"/>
      <c r="BN768" s="36"/>
      <c r="BO768" s="36"/>
      <c r="BP768" s="36"/>
      <c r="BQ768" s="36"/>
      <c r="BR768" s="36"/>
      <c r="BS768" s="36"/>
    </row>
    <row r="769" spans="1:71" s="12" customFormat="1" ht="12.75">
      <c r="A769" s="1"/>
      <c r="C769" s="13"/>
      <c r="D769" s="13"/>
      <c r="E769" s="13"/>
      <c r="F769" s="13"/>
      <c r="G769" s="14"/>
      <c r="H769" s="6"/>
      <c r="I769" s="36"/>
      <c r="J769" s="36"/>
      <c r="K769" s="36"/>
      <c r="L769" s="36"/>
      <c r="M769" s="196"/>
      <c r="N769" s="196"/>
      <c r="O769" s="32"/>
      <c r="P769" s="32"/>
      <c r="Q769" s="32"/>
      <c r="R769" s="32"/>
      <c r="S769" s="32"/>
      <c r="T769" s="32"/>
      <c r="U769" s="32"/>
      <c r="V769" s="32"/>
      <c r="W769" s="32"/>
      <c r="X769" s="32"/>
      <c r="Y769" s="36"/>
      <c r="Z769" s="36"/>
      <c r="AA769" s="36"/>
      <c r="AB769" s="36"/>
      <c r="AC769" s="42"/>
      <c r="AD769" s="42"/>
      <c r="AE769" s="42"/>
      <c r="AF769" s="36"/>
      <c r="AG769" s="36"/>
      <c r="AH769" s="36"/>
      <c r="AI769" s="36"/>
      <c r="AJ769" s="36"/>
      <c r="AK769" s="36"/>
      <c r="AL769" s="36"/>
      <c r="AM769" s="36"/>
      <c r="AN769" s="36"/>
      <c r="AO769" s="36"/>
      <c r="AP769" s="36"/>
      <c r="AQ769" s="36"/>
      <c r="AR769" s="36"/>
      <c r="AS769" s="36"/>
      <c r="AT769" s="36"/>
      <c r="AU769" s="36"/>
      <c r="AV769" s="36"/>
      <c r="AW769" s="36"/>
      <c r="AX769" s="36"/>
      <c r="AY769" s="36"/>
      <c r="AZ769" s="36"/>
      <c r="BA769" s="36"/>
      <c r="BB769" s="36"/>
      <c r="BC769" s="36"/>
      <c r="BD769" s="36"/>
      <c r="BE769" s="36"/>
      <c r="BF769" s="36"/>
      <c r="BG769" s="36"/>
      <c r="BH769" s="36"/>
      <c r="BI769" s="36"/>
      <c r="BJ769" s="36"/>
      <c r="BK769" s="36"/>
      <c r="BL769" s="36"/>
      <c r="BM769" s="36"/>
      <c r="BN769" s="36"/>
      <c r="BO769" s="36"/>
      <c r="BP769" s="36"/>
      <c r="BQ769" s="36"/>
      <c r="BR769" s="36"/>
      <c r="BS769" s="36"/>
    </row>
    <row r="770" spans="1:71" s="12" customFormat="1" ht="12.75">
      <c r="A770" s="1"/>
      <c r="C770" s="13"/>
      <c r="D770" s="13"/>
      <c r="E770" s="13"/>
      <c r="F770" s="13"/>
      <c r="G770" s="14"/>
      <c r="H770" s="6"/>
      <c r="I770" s="36"/>
      <c r="J770" s="36"/>
      <c r="K770" s="36"/>
      <c r="L770" s="36"/>
      <c r="M770" s="196"/>
      <c r="N770" s="196"/>
      <c r="O770" s="32"/>
      <c r="P770" s="32"/>
      <c r="Q770" s="32"/>
      <c r="R770" s="32"/>
      <c r="S770" s="32"/>
      <c r="T770" s="32"/>
      <c r="U770" s="32"/>
      <c r="V770" s="32"/>
      <c r="W770" s="32"/>
      <c r="X770" s="32"/>
      <c r="Y770" s="36"/>
      <c r="Z770" s="36"/>
      <c r="AA770" s="36"/>
      <c r="AB770" s="36"/>
      <c r="AC770" s="42"/>
      <c r="AD770" s="42"/>
      <c r="AE770" s="42"/>
      <c r="AF770" s="36"/>
      <c r="AG770" s="36"/>
      <c r="AH770" s="36"/>
      <c r="AI770" s="36"/>
      <c r="AJ770" s="36"/>
      <c r="AK770" s="36"/>
      <c r="AL770" s="36"/>
      <c r="AM770" s="36"/>
      <c r="AN770" s="36"/>
      <c r="AO770" s="36"/>
      <c r="AP770" s="36"/>
      <c r="AQ770" s="36"/>
      <c r="AR770" s="36"/>
      <c r="AS770" s="36"/>
      <c r="AT770" s="36"/>
      <c r="AU770" s="36"/>
      <c r="AV770" s="36"/>
      <c r="AW770" s="36"/>
      <c r="AX770" s="36"/>
      <c r="AY770" s="36"/>
      <c r="AZ770" s="36"/>
      <c r="BA770" s="36"/>
      <c r="BB770" s="36"/>
      <c r="BC770" s="36"/>
      <c r="BD770" s="36"/>
      <c r="BE770" s="36"/>
      <c r="BF770" s="36"/>
      <c r="BG770" s="36"/>
      <c r="BH770" s="36"/>
      <c r="BI770" s="36"/>
      <c r="BJ770" s="36"/>
      <c r="BK770" s="36"/>
      <c r="BL770" s="36"/>
      <c r="BM770" s="36"/>
      <c r="BN770" s="36"/>
      <c r="BO770" s="36"/>
      <c r="BP770" s="36"/>
      <c r="BQ770" s="36"/>
      <c r="BR770" s="36"/>
      <c r="BS770" s="36"/>
    </row>
    <row r="771" spans="1:71" s="12" customFormat="1" ht="12.75">
      <c r="A771" s="1"/>
      <c r="C771" s="13"/>
      <c r="D771" s="13"/>
      <c r="E771" s="13"/>
      <c r="F771" s="13"/>
      <c r="G771" s="14"/>
      <c r="H771" s="6"/>
      <c r="I771" s="36"/>
      <c r="J771" s="36"/>
      <c r="K771" s="36"/>
      <c r="L771" s="36"/>
      <c r="M771" s="196"/>
      <c r="N771" s="196"/>
      <c r="O771" s="32"/>
      <c r="P771" s="32"/>
      <c r="Q771" s="32"/>
      <c r="R771" s="32"/>
      <c r="S771" s="32"/>
      <c r="T771" s="32"/>
      <c r="U771" s="32"/>
      <c r="V771" s="32"/>
      <c r="W771" s="32"/>
      <c r="X771" s="32"/>
      <c r="Y771" s="36"/>
      <c r="Z771" s="36"/>
      <c r="AA771" s="36"/>
      <c r="AB771" s="36"/>
      <c r="AC771" s="42"/>
      <c r="AD771" s="42"/>
      <c r="AE771" s="42"/>
      <c r="AF771" s="36"/>
      <c r="AG771" s="36"/>
      <c r="AH771" s="36"/>
      <c r="AI771" s="36"/>
      <c r="AJ771" s="36"/>
      <c r="AK771" s="36"/>
      <c r="AL771" s="36"/>
      <c r="AM771" s="36"/>
      <c r="AN771" s="36"/>
      <c r="AO771" s="36"/>
      <c r="AP771" s="36"/>
      <c r="AQ771" s="36"/>
      <c r="AR771" s="36"/>
      <c r="AS771" s="36"/>
      <c r="AT771" s="36"/>
      <c r="AU771" s="36"/>
      <c r="AV771" s="36"/>
      <c r="AW771" s="36"/>
      <c r="AX771" s="36"/>
      <c r="AY771" s="36"/>
      <c r="AZ771" s="36"/>
      <c r="BA771" s="36"/>
      <c r="BB771" s="36"/>
      <c r="BC771" s="36"/>
      <c r="BD771" s="36"/>
      <c r="BE771" s="36"/>
      <c r="BF771" s="36"/>
      <c r="BG771" s="36"/>
      <c r="BH771" s="36"/>
      <c r="BI771" s="36"/>
      <c r="BJ771" s="36"/>
      <c r="BK771" s="36"/>
      <c r="BL771" s="36"/>
      <c r="BM771" s="36"/>
      <c r="BN771" s="36"/>
      <c r="BO771" s="36"/>
      <c r="BP771" s="36"/>
      <c r="BQ771" s="36"/>
      <c r="BR771" s="36"/>
      <c r="BS771" s="36"/>
    </row>
    <row r="772" spans="1:71" s="12" customFormat="1" ht="12.75">
      <c r="A772" s="1"/>
      <c r="C772" s="13"/>
      <c r="D772" s="13"/>
      <c r="E772" s="13"/>
      <c r="F772" s="13"/>
      <c r="G772" s="14"/>
      <c r="H772" s="6"/>
      <c r="I772" s="36"/>
      <c r="J772" s="36"/>
      <c r="K772" s="36"/>
      <c r="L772" s="36"/>
      <c r="M772" s="196"/>
      <c r="N772" s="196"/>
      <c r="O772" s="32"/>
      <c r="P772" s="32"/>
      <c r="Q772" s="32"/>
      <c r="R772" s="32"/>
      <c r="S772" s="32"/>
      <c r="T772" s="32"/>
      <c r="U772" s="32"/>
      <c r="V772" s="32"/>
      <c r="W772" s="32"/>
      <c r="X772" s="32"/>
      <c r="Y772" s="36"/>
      <c r="Z772" s="36"/>
      <c r="AA772" s="36"/>
      <c r="AB772" s="36"/>
      <c r="AC772" s="42"/>
      <c r="AD772" s="42"/>
      <c r="AE772" s="42"/>
      <c r="AF772" s="36"/>
      <c r="AG772" s="36"/>
      <c r="AH772" s="36"/>
      <c r="AI772" s="36"/>
      <c r="AJ772" s="36"/>
      <c r="AK772" s="36"/>
      <c r="AL772" s="36"/>
      <c r="AM772" s="36"/>
      <c r="AN772" s="36"/>
      <c r="AO772" s="36"/>
      <c r="AP772" s="36"/>
      <c r="AQ772" s="36"/>
      <c r="AR772" s="36"/>
      <c r="AS772" s="36"/>
      <c r="AT772" s="36"/>
      <c r="AU772" s="36"/>
      <c r="AV772" s="36"/>
      <c r="AW772" s="36"/>
      <c r="AX772" s="36"/>
      <c r="AY772" s="36"/>
      <c r="AZ772" s="36"/>
      <c r="BA772" s="36"/>
      <c r="BB772" s="36"/>
      <c r="BC772" s="36"/>
      <c r="BD772" s="36"/>
      <c r="BE772" s="36"/>
      <c r="BF772" s="36"/>
      <c r="BG772" s="36"/>
      <c r="BH772" s="36"/>
      <c r="BI772" s="36"/>
      <c r="BJ772" s="36"/>
      <c r="BK772" s="36"/>
      <c r="BL772" s="36"/>
      <c r="BM772" s="36"/>
      <c r="BN772" s="36"/>
      <c r="BO772" s="36"/>
      <c r="BP772" s="36"/>
      <c r="BQ772" s="36"/>
      <c r="BR772" s="36"/>
      <c r="BS772" s="36"/>
    </row>
    <row r="773" spans="1:71" s="12" customFormat="1" ht="12.75">
      <c r="A773" s="1"/>
      <c r="C773" s="13"/>
      <c r="D773" s="13"/>
      <c r="E773" s="13"/>
      <c r="F773" s="13"/>
      <c r="G773" s="14"/>
      <c r="H773" s="6"/>
      <c r="I773" s="36"/>
      <c r="J773" s="36"/>
      <c r="K773" s="36"/>
      <c r="L773" s="36"/>
      <c r="M773" s="196"/>
      <c r="N773" s="196"/>
      <c r="O773" s="32"/>
      <c r="P773" s="32"/>
      <c r="Q773" s="32"/>
      <c r="R773" s="32"/>
      <c r="S773" s="32"/>
      <c r="T773" s="32"/>
      <c r="U773" s="32"/>
      <c r="V773" s="32"/>
      <c r="W773" s="32"/>
      <c r="X773" s="32"/>
      <c r="Y773" s="36"/>
      <c r="Z773" s="36"/>
      <c r="AA773" s="36"/>
      <c r="AB773" s="36"/>
      <c r="AC773" s="42"/>
      <c r="AD773" s="42"/>
      <c r="AE773" s="42"/>
      <c r="AF773" s="36"/>
      <c r="AG773" s="36"/>
      <c r="AH773" s="36"/>
      <c r="AI773" s="36"/>
      <c r="AJ773" s="36"/>
      <c r="AK773" s="36"/>
      <c r="AL773" s="36"/>
      <c r="AM773" s="36"/>
      <c r="AN773" s="36"/>
      <c r="AO773" s="36"/>
      <c r="AP773" s="36"/>
      <c r="AQ773" s="36"/>
      <c r="AR773" s="36"/>
      <c r="AS773" s="36"/>
      <c r="AT773" s="36"/>
      <c r="AU773" s="36"/>
      <c r="AV773" s="36"/>
      <c r="AW773" s="36"/>
      <c r="AX773" s="36"/>
      <c r="AY773" s="36"/>
      <c r="AZ773" s="36"/>
      <c r="BA773" s="36"/>
      <c r="BB773" s="36"/>
      <c r="BC773" s="36"/>
      <c r="BD773" s="36"/>
      <c r="BE773" s="36"/>
      <c r="BF773" s="36"/>
      <c r="BG773" s="36"/>
      <c r="BH773" s="36"/>
      <c r="BI773" s="36"/>
      <c r="BJ773" s="36"/>
      <c r="BK773" s="36"/>
      <c r="BL773" s="36"/>
      <c r="BM773" s="36"/>
      <c r="BN773" s="36"/>
      <c r="BO773" s="36"/>
      <c r="BP773" s="36"/>
      <c r="BQ773" s="36"/>
      <c r="BR773" s="36"/>
      <c r="BS773" s="36"/>
    </row>
    <row r="774" spans="1:71" s="12" customFormat="1" ht="12.75">
      <c r="A774" s="1"/>
      <c r="C774" s="13"/>
      <c r="D774" s="13"/>
      <c r="E774" s="13"/>
      <c r="F774" s="13"/>
      <c r="G774" s="14"/>
      <c r="H774" s="6"/>
      <c r="I774" s="36"/>
      <c r="J774" s="36"/>
      <c r="K774" s="36"/>
      <c r="L774" s="36"/>
      <c r="M774" s="196"/>
      <c r="N774" s="196"/>
      <c r="O774" s="32"/>
      <c r="P774" s="32"/>
      <c r="Q774" s="32"/>
      <c r="R774" s="32"/>
      <c r="S774" s="32"/>
      <c r="T774" s="32"/>
      <c r="U774" s="32"/>
      <c r="V774" s="32"/>
      <c r="W774" s="32"/>
      <c r="X774" s="32"/>
      <c r="Y774" s="36"/>
      <c r="Z774" s="36"/>
      <c r="AA774" s="36"/>
      <c r="AB774" s="36"/>
      <c r="AC774" s="42"/>
      <c r="AD774" s="42"/>
      <c r="AE774" s="42"/>
      <c r="AF774" s="36"/>
      <c r="AG774" s="36"/>
      <c r="AH774" s="36"/>
      <c r="AI774" s="36"/>
      <c r="AJ774" s="36"/>
      <c r="AK774" s="36"/>
      <c r="AL774" s="36"/>
      <c r="AM774" s="36"/>
      <c r="AN774" s="36"/>
      <c r="AO774" s="36"/>
      <c r="AP774" s="36"/>
      <c r="AQ774" s="36"/>
      <c r="AR774" s="36"/>
      <c r="AS774" s="36"/>
      <c r="AT774" s="36"/>
      <c r="AU774" s="36"/>
      <c r="AV774" s="36"/>
      <c r="AW774" s="36"/>
      <c r="AX774" s="36"/>
      <c r="AY774" s="36"/>
      <c r="AZ774" s="36"/>
      <c r="BA774" s="36"/>
      <c r="BB774" s="36"/>
      <c r="BC774" s="36"/>
      <c r="BD774" s="36"/>
      <c r="BE774" s="36"/>
      <c r="BF774" s="36"/>
      <c r="BG774" s="36"/>
      <c r="BH774" s="36"/>
      <c r="BI774" s="36"/>
      <c r="BJ774" s="36"/>
      <c r="BK774" s="36"/>
      <c r="BL774" s="36"/>
      <c r="BM774" s="36"/>
      <c r="BN774" s="36"/>
      <c r="BO774" s="36"/>
      <c r="BP774" s="36"/>
      <c r="BQ774" s="36"/>
      <c r="BR774" s="36"/>
      <c r="BS774" s="36"/>
    </row>
    <row r="775" spans="1:71" s="12" customFormat="1" ht="12.75">
      <c r="A775" s="1"/>
      <c r="C775" s="13"/>
      <c r="D775" s="13"/>
      <c r="E775" s="13"/>
      <c r="F775" s="13"/>
      <c r="G775" s="14"/>
      <c r="H775" s="6"/>
      <c r="I775" s="36"/>
      <c r="J775" s="36"/>
      <c r="K775" s="36"/>
      <c r="L775" s="36"/>
      <c r="M775" s="196"/>
      <c r="N775" s="196"/>
      <c r="O775" s="32"/>
      <c r="P775" s="32"/>
      <c r="Q775" s="32"/>
      <c r="R775" s="32"/>
      <c r="S775" s="32"/>
      <c r="T775" s="32"/>
      <c r="U775" s="32"/>
      <c r="V775" s="32"/>
      <c r="W775" s="32"/>
      <c r="X775" s="32"/>
      <c r="Y775" s="36"/>
      <c r="Z775" s="36"/>
      <c r="AA775" s="36"/>
      <c r="AB775" s="36"/>
      <c r="AC775" s="42"/>
      <c r="AD775" s="42"/>
      <c r="AE775" s="42"/>
      <c r="AF775" s="36"/>
      <c r="AG775" s="36"/>
      <c r="AH775" s="36"/>
      <c r="AI775" s="36"/>
      <c r="AJ775" s="36"/>
      <c r="AK775" s="36"/>
      <c r="AL775" s="36"/>
      <c r="AM775" s="36"/>
      <c r="AN775" s="36"/>
      <c r="AO775" s="36"/>
      <c r="AP775" s="36"/>
      <c r="AQ775" s="36"/>
      <c r="AR775" s="36"/>
      <c r="AS775" s="36"/>
      <c r="AT775" s="36"/>
      <c r="AU775" s="36"/>
      <c r="AV775" s="36"/>
      <c r="AW775" s="36"/>
      <c r="AX775" s="36"/>
      <c r="AY775" s="36"/>
      <c r="AZ775" s="36"/>
      <c r="BA775" s="36"/>
      <c r="BB775" s="36"/>
      <c r="BC775" s="36"/>
      <c r="BD775" s="36"/>
      <c r="BE775" s="36"/>
      <c r="BF775" s="36"/>
      <c r="BG775" s="36"/>
      <c r="BH775" s="36"/>
      <c r="BI775" s="36"/>
      <c r="BJ775" s="36"/>
      <c r="BK775" s="36"/>
      <c r="BL775" s="36"/>
      <c r="BM775" s="36"/>
      <c r="BN775" s="36"/>
      <c r="BO775" s="36"/>
      <c r="BP775" s="36"/>
      <c r="BQ775" s="36"/>
      <c r="BR775" s="36"/>
      <c r="BS775" s="36"/>
    </row>
    <row r="776" spans="1:71" s="12" customFormat="1" ht="12.75">
      <c r="A776" s="1"/>
      <c r="C776" s="13"/>
      <c r="D776" s="13"/>
      <c r="E776" s="13"/>
      <c r="F776" s="13"/>
      <c r="G776" s="14"/>
      <c r="H776" s="6"/>
      <c r="I776" s="36"/>
      <c r="J776" s="36"/>
      <c r="K776" s="36"/>
      <c r="L776" s="36"/>
      <c r="M776" s="196"/>
      <c r="N776" s="196"/>
      <c r="O776" s="32"/>
      <c r="P776" s="32"/>
      <c r="Q776" s="32"/>
      <c r="R776" s="32"/>
      <c r="S776" s="32"/>
      <c r="T776" s="32"/>
      <c r="U776" s="32"/>
      <c r="V776" s="32"/>
      <c r="W776" s="32"/>
      <c r="X776" s="32"/>
      <c r="Y776" s="36"/>
      <c r="Z776" s="36"/>
      <c r="AA776" s="36"/>
      <c r="AB776" s="36"/>
      <c r="AC776" s="42"/>
      <c r="AD776" s="42"/>
      <c r="AE776" s="42"/>
      <c r="AF776" s="36"/>
      <c r="AG776" s="36"/>
      <c r="AH776" s="36"/>
      <c r="AI776" s="36"/>
      <c r="AJ776" s="36"/>
      <c r="AK776" s="36"/>
      <c r="AL776" s="36"/>
      <c r="AM776" s="36"/>
      <c r="AN776" s="36"/>
      <c r="AO776" s="36"/>
      <c r="AP776" s="36"/>
      <c r="AQ776" s="36"/>
      <c r="AR776" s="36"/>
      <c r="AS776" s="36"/>
      <c r="AT776" s="36"/>
      <c r="AU776" s="36"/>
      <c r="AV776" s="36"/>
      <c r="AW776" s="36"/>
      <c r="AX776" s="36"/>
      <c r="AY776" s="36"/>
      <c r="AZ776" s="36"/>
      <c r="BA776" s="36"/>
      <c r="BB776" s="36"/>
      <c r="BC776" s="36"/>
      <c r="BD776" s="36"/>
      <c r="BE776" s="36"/>
      <c r="BF776" s="36"/>
      <c r="BG776" s="36"/>
      <c r="BH776" s="36"/>
      <c r="BI776" s="36"/>
      <c r="BJ776" s="36"/>
      <c r="BK776" s="36"/>
      <c r="BL776" s="36"/>
      <c r="BM776" s="36"/>
      <c r="BN776" s="36"/>
      <c r="BO776" s="36"/>
      <c r="BP776" s="36"/>
      <c r="BQ776" s="36"/>
      <c r="BR776" s="36"/>
      <c r="BS776" s="36"/>
    </row>
    <row r="777" spans="1:71" s="12" customFormat="1" ht="12.75">
      <c r="A777" s="1"/>
      <c r="C777" s="13"/>
      <c r="D777" s="13"/>
      <c r="E777" s="13"/>
      <c r="F777" s="13"/>
      <c r="G777" s="14"/>
      <c r="H777" s="6"/>
      <c r="I777" s="36"/>
      <c r="J777" s="36"/>
      <c r="K777" s="36"/>
      <c r="L777" s="36"/>
      <c r="M777" s="196"/>
      <c r="N777" s="196"/>
      <c r="O777" s="32"/>
      <c r="P777" s="32"/>
      <c r="Q777" s="32"/>
      <c r="R777" s="32"/>
      <c r="S777" s="32"/>
      <c r="T777" s="32"/>
      <c r="U777" s="32"/>
      <c r="V777" s="32"/>
      <c r="W777" s="32"/>
      <c r="X777" s="32"/>
      <c r="Y777" s="36"/>
      <c r="Z777" s="36"/>
      <c r="AA777" s="36"/>
      <c r="AB777" s="36"/>
      <c r="AC777" s="42"/>
      <c r="AD777" s="42"/>
      <c r="AE777" s="42"/>
      <c r="AF777" s="36"/>
      <c r="AG777" s="36"/>
      <c r="AH777" s="36"/>
      <c r="AI777" s="36"/>
      <c r="AJ777" s="36"/>
      <c r="AK777" s="36"/>
      <c r="AL777" s="36"/>
      <c r="AM777" s="36"/>
      <c r="AN777" s="36"/>
      <c r="AO777" s="36"/>
      <c r="AP777" s="36"/>
      <c r="AQ777" s="36"/>
      <c r="AR777" s="36"/>
      <c r="AS777" s="36"/>
      <c r="AT777" s="36"/>
      <c r="AU777" s="36"/>
      <c r="AV777" s="36"/>
      <c r="AW777" s="36"/>
      <c r="AX777" s="36"/>
      <c r="AY777" s="36"/>
      <c r="AZ777" s="36"/>
      <c r="BA777" s="36"/>
      <c r="BB777" s="36"/>
      <c r="BC777" s="36"/>
      <c r="BD777" s="36"/>
      <c r="BE777" s="36"/>
      <c r="BF777" s="36"/>
      <c r="BG777" s="36"/>
      <c r="BH777" s="36"/>
      <c r="BI777" s="36"/>
      <c r="BJ777" s="36"/>
      <c r="BK777" s="36"/>
      <c r="BL777" s="36"/>
      <c r="BM777" s="36"/>
      <c r="BN777" s="36"/>
      <c r="BO777" s="36"/>
      <c r="BP777" s="36"/>
      <c r="BQ777" s="36"/>
      <c r="BR777" s="36"/>
      <c r="BS777" s="36"/>
    </row>
    <row r="778" spans="1:71" s="12" customFormat="1" ht="12.75">
      <c r="A778" s="1"/>
      <c r="C778" s="13"/>
      <c r="D778" s="13"/>
      <c r="E778" s="13"/>
      <c r="F778" s="13"/>
      <c r="G778" s="14"/>
      <c r="H778" s="6"/>
      <c r="I778" s="36"/>
      <c r="J778" s="36"/>
      <c r="K778" s="36"/>
      <c r="L778" s="36"/>
      <c r="M778" s="196"/>
      <c r="N778" s="196"/>
      <c r="O778" s="32"/>
      <c r="P778" s="32"/>
      <c r="Q778" s="32"/>
      <c r="R778" s="32"/>
      <c r="S778" s="32"/>
      <c r="T778" s="32"/>
      <c r="U778" s="32"/>
      <c r="V778" s="32"/>
      <c r="W778" s="32"/>
      <c r="X778" s="32"/>
      <c r="Y778" s="36"/>
      <c r="Z778" s="36"/>
      <c r="AA778" s="36"/>
      <c r="AB778" s="36"/>
      <c r="AC778" s="36"/>
      <c r="AD778" s="36"/>
      <c r="AE778" s="42"/>
      <c r="AF778" s="36"/>
      <c r="AG778" s="36"/>
      <c r="AH778" s="36"/>
      <c r="AI778" s="36"/>
      <c r="AJ778" s="36"/>
      <c r="AK778" s="36"/>
      <c r="AL778" s="36"/>
      <c r="AM778" s="36"/>
      <c r="AN778" s="36"/>
      <c r="AO778" s="36"/>
      <c r="AP778" s="36"/>
      <c r="AQ778" s="36"/>
      <c r="AR778" s="36"/>
      <c r="AS778" s="36"/>
      <c r="AT778" s="36"/>
      <c r="AU778" s="36"/>
      <c r="AV778" s="36"/>
      <c r="AW778" s="36"/>
      <c r="AX778" s="36"/>
      <c r="AY778" s="36"/>
      <c r="AZ778" s="36"/>
      <c r="BA778" s="36"/>
      <c r="BB778" s="36"/>
      <c r="BC778" s="36"/>
      <c r="BD778" s="36"/>
      <c r="BE778" s="36"/>
      <c r="BF778" s="36"/>
      <c r="BG778" s="36"/>
      <c r="BH778" s="36"/>
      <c r="BI778" s="36"/>
      <c r="BJ778" s="36"/>
      <c r="BK778" s="36"/>
      <c r="BL778" s="36"/>
      <c r="BM778" s="36"/>
      <c r="BN778" s="36"/>
      <c r="BO778" s="36"/>
      <c r="BP778" s="36"/>
      <c r="BQ778" s="36"/>
      <c r="BR778" s="36"/>
      <c r="BS778" s="36"/>
    </row>
    <row r="779" spans="1:71" s="12" customFormat="1" ht="12.75">
      <c r="A779" s="1"/>
      <c r="C779" s="13"/>
      <c r="D779" s="13"/>
      <c r="E779" s="13"/>
      <c r="F779" s="13"/>
      <c r="G779" s="14"/>
      <c r="H779" s="6"/>
      <c r="I779" s="36"/>
      <c r="J779" s="36"/>
      <c r="K779" s="36"/>
      <c r="L779" s="36"/>
      <c r="M779" s="196"/>
      <c r="N779" s="196"/>
      <c r="O779" s="32"/>
      <c r="P779" s="32"/>
      <c r="Q779" s="32"/>
      <c r="R779" s="32"/>
      <c r="S779" s="32"/>
      <c r="T779" s="32"/>
      <c r="U779" s="32"/>
      <c r="V779" s="32"/>
      <c r="W779" s="32"/>
      <c r="X779" s="32"/>
      <c r="Y779" s="36"/>
      <c r="Z779" s="36"/>
      <c r="AA779" s="36"/>
      <c r="AB779" s="36"/>
      <c r="AC779" s="36"/>
      <c r="AD779" s="36"/>
      <c r="AE779" s="42"/>
      <c r="AF779" s="36"/>
      <c r="AG779" s="36"/>
      <c r="AH779" s="36"/>
      <c r="AI779" s="36"/>
      <c r="AJ779" s="36"/>
      <c r="AK779" s="36"/>
      <c r="AL779" s="36"/>
      <c r="AM779" s="36"/>
      <c r="AN779" s="36"/>
      <c r="AO779" s="36"/>
      <c r="AP779" s="36"/>
      <c r="AQ779" s="36"/>
      <c r="AR779" s="36"/>
      <c r="AS779" s="36"/>
      <c r="AT779" s="36"/>
      <c r="AU779" s="36"/>
      <c r="AV779" s="36"/>
      <c r="AW779" s="36"/>
      <c r="AX779" s="36"/>
      <c r="AY779" s="36"/>
      <c r="AZ779" s="36"/>
      <c r="BA779" s="36"/>
      <c r="BB779" s="36"/>
      <c r="BC779" s="36"/>
      <c r="BD779" s="36"/>
      <c r="BE779" s="36"/>
      <c r="BF779" s="36"/>
      <c r="BG779" s="36"/>
      <c r="BH779" s="36"/>
      <c r="BI779" s="36"/>
      <c r="BJ779" s="36"/>
      <c r="BK779" s="36"/>
      <c r="BL779" s="36"/>
      <c r="BM779" s="36"/>
      <c r="BN779" s="36"/>
      <c r="BO779" s="36"/>
      <c r="BP779" s="36"/>
      <c r="BQ779" s="36"/>
      <c r="BR779" s="36"/>
      <c r="BS779" s="36"/>
    </row>
    <row r="780" spans="1:71" s="12" customFormat="1" ht="12.75">
      <c r="A780" s="1"/>
      <c r="C780" s="13"/>
      <c r="D780" s="13"/>
      <c r="E780" s="13"/>
      <c r="F780" s="13"/>
      <c r="G780" s="14"/>
      <c r="H780" s="6"/>
      <c r="I780" s="36"/>
      <c r="J780" s="36"/>
      <c r="K780" s="36"/>
      <c r="L780" s="36"/>
      <c r="M780" s="196"/>
      <c r="N780" s="196"/>
      <c r="O780" s="32"/>
      <c r="P780" s="32"/>
      <c r="Q780" s="32"/>
      <c r="R780" s="32"/>
      <c r="S780" s="32"/>
      <c r="T780" s="32"/>
      <c r="U780" s="32"/>
      <c r="V780" s="32"/>
      <c r="W780" s="32"/>
      <c r="X780" s="32"/>
      <c r="Y780" s="36"/>
      <c r="Z780" s="36"/>
      <c r="AA780" s="36"/>
      <c r="AB780" s="36"/>
      <c r="AC780" s="36"/>
      <c r="AD780" s="36"/>
      <c r="AE780" s="42"/>
      <c r="AF780" s="36"/>
      <c r="AG780" s="36"/>
      <c r="AH780" s="36"/>
      <c r="AI780" s="36"/>
      <c r="AJ780" s="36"/>
      <c r="AK780" s="36"/>
      <c r="AL780" s="36"/>
      <c r="AM780" s="36"/>
      <c r="AN780" s="36"/>
      <c r="AO780" s="36"/>
      <c r="AP780" s="36"/>
      <c r="AQ780" s="36"/>
      <c r="AR780" s="36"/>
      <c r="AS780" s="36"/>
      <c r="AT780" s="36"/>
      <c r="AU780" s="36"/>
      <c r="AV780" s="36"/>
      <c r="AW780" s="36"/>
      <c r="AX780" s="36"/>
      <c r="AY780" s="36"/>
      <c r="AZ780" s="36"/>
      <c r="BA780" s="36"/>
      <c r="BB780" s="36"/>
      <c r="BC780" s="36"/>
      <c r="BD780" s="36"/>
      <c r="BE780" s="36"/>
      <c r="BF780" s="36"/>
      <c r="BG780" s="36"/>
      <c r="BH780" s="36"/>
      <c r="BI780" s="36"/>
      <c r="BJ780" s="36"/>
      <c r="BK780" s="36"/>
      <c r="BL780" s="36"/>
      <c r="BM780" s="36"/>
      <c r="BN780" s="36"/>
      <c r="BO780" s="36"/>
      <c r="BP780" s="36"/>
      <c r="BQ780" s="36"/>
      <c r="BR780" s="36"/>
      <c r="BS780" s="36"/>
    </row>
    <row r="781" spans="1:71" s="12" customFormat="1" ht="12.75">
      <c r="A781" s="1"/>
      <c r="C781" s="13"/>
      <c r="D781" s="13"/>
      <c r="E781" s="13"/>
      <c r="F781" s="13"/>
      <c r="G781" s="14"/>
      <c r="H781" s="6"/>
      <c r="I781" s="36"/>
      <c r="J781" s="36"/>
      <c r="K781" s="36"/>
      <c r="L781" s="36"/>
      <c r="M781" s="196"/>
      <c r="N781" s="196"/>
      <c r="O781" s="32"/>
      <c r="P781" s="32"/>
      <c r="Q781" s="32"/>
      <c r="R781" s="32"/>
      <c r="S781" s="32"/>
      <c r="T781" s="32"/>
      <c r="U781" s="32"/>
      <c r="V781" s="32"/>
      <c r="W781" s="32"/>
      <c r="X781" s="32"/>
      <c r="Y781" s="36"/>
      <c r="Z781" s="36"/>
      <c r="AA781" s="36"/>
      <c r="AB781" s="36"/>
      <c r="AC781" s="36"/>
      <c r="AD781" s="36"/>
      <c r="AE781" s="42"/>
      <c r="AF781" s="36"/>
      <c r="AG781" s="36"/>
      <c r="AH781" s="36"/>
      <c r="AI781" s="36"/>
      <c r="AJ781" s="36"/>
      <c r="AK781" s="36"/>
      <c r="AL781" s="36"/>
      <c r="AM781" s="36"/>
      <c r="AN781" s="36"/>
      <c r="AO781" s="36"/>
      <c r="AP781" s="36"/>
      <c r="AQ781" s="36"/>
      <c r="AR781" s="36"/>
      <c r="AS781" s="36"/>
      <c r="AT781" s="36"/>
      <c r="AU781" s="36"/>
      <c r="AV781" s="36"/>
      <c r="AW781" s="36"/>
      <c r="AX781" s="36"/>
      <c r="AY781" s="36"/>
      <c r="AZ781" s="36"/>
      <c r="BA781" s="36"/>
      <c r="BB781" s="36"/>
      <c r="BC781" s="36"/>
      <c r="BD781" s="36"/>
      <c r="BE781" s="36"/>
      <c r="BF781" s="36"/>
      <c r="BG781" s="36"/>
      <c r="BH781" s="36"/>
      <c r="BI781" s="36"/>
      <c r="BJ781" s="36"/>
      <c r="BK781" s="36"/>
      <c r="BL781" s="36"/>
      <c r="BM781" s="36"/>
      <c r="BN781" s="36"/>
      <c r="BO781" s="36"/>
      <c r="BP781" s="36"/>
      <c r="BQ781" s="36"/>
      <c r="BR781" s="36"/>
      <c r="BS781" s="36"/>
    </row>
    <row r="782" spans="1:71" s="12" customFormat="1" ht="12.75">
      <c r="A782" s="1"/>
      <c r="C782" s="13"/>
      <c r="D782" s="13"/>
      <c r="E782" s="13"/>
      <c r="F782" s="13"/>
      <c r="G782" s="14"/>
      <c r="H782" s="6"/>
      <c r="I782" s="36"/>
      <c r="J782" s="36"/>
      <c r="K782" s="36"/>
      <c r="L782" s="36"/>
      <c r="M782" s="196"/>
      <c r="N782" s="196"/>
      <c r="O782" s="32"/>
      <c r="P782" s="32"/>
      <c r="Q782" s="32"/>
      <c r="R782" s="32"/>
      <c r="S782" s="32"/>
      <c r="T782" s="32"/>
      <c r="U782" s="32"/>
      <c r="V782" s="32"/>
      <c r="W782" s="32"/>
      <c r="X782" s="32"/>
      <c r="Y782" s="36"/>
      <c r="Z782" s="36"/>
      <c r="AA782" s="36"/>
      <c r="AB782" s="36"/>
      <c r="AC782" s="36"/>
      <c r="AD782" s="36"/>
      <c r="AE782" s="42"/>
      <c r="AF782" s="36"/>
      <c r="AG782" s="36"/>
      <c r="AH782" s="36"/>
      <c r="AI782" s="36"/>
      <c r="AJ782" s="36"/>
      <c r="AK782" s="36"/>
      <c r="AL782" s="36"/>
      <c r="AM782" s="36"/>
      <c r="AN782" s="36"/>
      <c r="AO782" s="36"/>
      <c r="AP782" s="36"/>
      <c r="AQ782" s="36"/>
      <c r="AR782" s="36"/>
      <c r="AS782" s="36"/>
      <c r="AT782" s="36"/>
      <c r="AU782" s="36"/>
      <c r="AV782" s="36"/>
      <c r="AW782" s="36"/>
      <c r="AX782" s="36"/>
      <c r="AY782" s="36"/>
      <c r="AZ782" s="36"/>
      <c r="BA782" s="36"/>
      <c r="BB782" s="36"/>
      <c r="BC782" s="36"/>
      <c r="BD782" s="36"/>
      <c r="BE782" s="36"/>
      <c r="BF782" s="36"/>
      <c r="BG782" s="36"/>
      <c r="BH782" s="36"/>
      <c r="BI782" s="36"/>
      <c r="BJ782" s="36"/>
      <c r="BK782" s="36"/>
      <c r="BL782" s="36"/>
      <c r="BM782" s="36"/>
      <c r="BN782" s="36"/>
      <c r="BO782" s="36"/>
      <c r="BP782" s="36"/>
      <c r="BQ782" s="36"/>
      <c r="BR782" s="36"/>
      <c r="BS782" s="36"/>
    </row>
    <row r="783" spans="1:71" s="12" customFormat="1" ht="12.75">
      <c r="A783" s="1"/>
      <c r="C783" s="13"/>
      <c r="D783" s="13"/>
      <c r="E783" s="13"/>
      <c r="F783" s="13"/>
      <c r="G783" s="14"/>
      <c r="H783" s="6"/>
      <c r="I783" s="36"/>
      <c r="J783" s="36"/>
      <c r="K783" s="36"/>
      <c r="L783" s="36"/>
      <c r="M783" s="196"/>
      <c r="N783" s="196"/>
      <c r="O783" s="32"/>
      <c r="P783" s="32"/>
      <c r="Q783" s="32"/>
      <c r="R783" s="32"/>
      <c r="S783" s="32"/>
      <c r="T783" s="32"/>
      <c r="U783" s="32"/>
      <c r="V783" s="32"/>
      <c r="W783" s="32"/>
      <c r="X783" s="32"/>
      <c r="Y783" s="36"/>
      <c r="Z783" s="36"/>
      <c r="AA783" s="36"/>
      <c r="AB783" s="36"/>
      <c r="AC783" s="36"/>
      <c r="AD783" s="36"/>
      <c r="AE783" s="42"/>
      <c r="AF783" s="36"/>
      <c r="AG783" s="36"/>
      <c r="AH783" s="36"/>
      <c r="AI783" s="36"/>
      <c r="AJ783" s="36"/>
      <c r="AK783" s="36"/>
      <c r="AL783" s="36"/>
      <c r="AM783" s="36"/>
      <c r="AN783" s="36"/>
      <c r="AO783" s="36"/>
      <c r="AP783" s="36"/>
      <c r="AQ783" s="36"/>
      <c r="AR783" s="36"/>
      <c r="AS783" s="36"/>
      <c r="AT783" s="36"/>
      <c r="AU783" s="36"/>
      <c r="AV783" s="36"/>
      <c r="AW783" s="36"/>
      <c r="AX783" s="36"/>
      <c r="AY783" s="36"/>
      <c r="AZ783" s="36"/>
      <c r="BA783" s="36"/>
      <c r="BB783" s="36"/>
      <c r="BC783" s="36"/>
      <c r="BD783" s="36"/>
      <c r="BE783" s="36"/>
      <c r="BF783" s="36"/>
      <c r="BG783" s="36"/>
      <c r="BH783" s="36"/>
      <c r="BI783" s="36"/>
      <c r="BJ783" s="36"/>
      <c r="BK783" s="36"/>
      <c r="BL783" s="36"/>
      <c r="BM783" s="36"/>
      <c r="BN783" s="36"/>
      <c r="BO783" s="36"/>
      <c r="BP783" s="36"/>
      <c r="BQ783" s="36"/>
      <c r="BR783" s="36"/>
      <c r="BS783" s="36"/>
    </row>
    <row r="784" spans="1:71" s="12" customFormat="1" ht="12.75">
      <c r="A784" s="1"/>
      <c r="C784" s="13"/>
      <c r="D784" s="13"/>
      <c r="E784" s="13"/>
      <c r="F784" s="13"/>
      <c r="G784" s="14"/>
      <c r="H784" s="6"/>
      <c r="I784" s="36"/>
      <c r="J784" s="36"/>
      <c r="K784" s="36"/>
      <c r="L784" s="36"/>
      <c r="M784" s="196"/>
      <c r="N784" s="196"/>
      <c r="O784" s="32"/>
      <c r="P784" s="32"/>
      <c r="Q784" s="32"/>
      <c r="R784" s="32"/>
      <c r="S784" s="32"/>
      <c r="T784" s="32"/>
      <c r="U784" s="32"/>
      <c r="V784" s="32"/>
      <c r="W784" s="32"/>
      <c r="X784" s="32"/>
      <c r="Y784" s="36"/>
      <c r="Z784" s="36"/>
      <c r="AA784" s="36"/>
      <c r="AB784" s="36"/>
      <c r="AC784" s="36"/>
      <c r="AD784" s="36"/>
      <c r="AE784" s="42"/>
      <c r="AF784" s="36"/>
      <c r="AG784" s="36"/>
      <c r="AH784" s="36"/>
      <c r="AI784" s="36"/>
      <c r="AJ784" s="36"/>
      <c r="AK784" s="36"/>
      <c r="AL784" s="36"/>
      <c r="AM784" s="36"/>
      <c r="AN784" s="36"/>
      <c r="AO784" s="36"/>
      <c r="AP784" s="36"/>
      <c r="AQ784" s="36"/>
      <c r="AR784" s="36"/>
      <c r="AS784" s="36"/>
      <c r="AT784" s="36"/>
      <c r="AU784" s="36"/>
      <c r="AV784" s="36"/>
      <c r="AW784" s="36"/>
      <c r="AX784" s="36"/>
      <c r="AY784" s="36"/>
      <c r="AZ784" s="36"/>
      <c r="BA784" s="36"/>
      <c r="BB784" s="36"/>
      <c r="BC784" s="36"/>
      <c r="BD784" s="36"/>
      <c r="BE784" s="36"/>
      <c r="BF784" s="36"/>
      <c r="BG784" s="36"/>
      <c r="BH784" s="36"/>
      <c r="BI784" s="36"/>
      <c r="BJ784" s="36"/>
      <c r="BK784" s="36"/>
      <c r="BL784" s="36"/>
      <c r="BM784" s="36"/>
      <c r="BN784" s="36"/>
      <c r="BO784" s="36"/>
      <c r="BP784" s="36"/>
      <c r="BQ784" s="36"/>
      <c r="BR784" s="36"/>
      <c r="BS784" s="36"/>
    </row>
    <row r="785" spans="1:71" s="12" customFormat="1" ht="12.75">
      <c r="A785" s="1"/>
      <c r="C785" s="13"/>
      <c r="D785" s="13"/>
      <c r="E785" s="13"/>
      <c r="F785" s="13"/>
      <c r="G785" s="14"/>
      <c r="H785" s="6"/>
      <c r="I785" s="36"/>
      <c r="J785" s="36"/>
      <c r="K785" s="36"/>
      <c r="L785" s="36"/>
      <c r="M785" s="196"/>
      <c r="N785" s="196"/>
      <c r="O785" s="32"/>
      <c r="P785" s="32"/>
      <c r="Q785" s="32"/>
      <c r="R785" s="32"/>
      <c r="S785" s="32"/>
      <c r="T785" s="32"/>
      <c r="U785" s="32"/>
      <c r="V785" s="32"/>
      <c r="W785" s="32"/>
      <c r="X785" s="32"/>
      <c r="Y785" s="36"/>
      <c r="Z785" s="36"/>
      <c r="AA785" s="36"/>
      <c r="AB785" s="36"/>
      <c r="AC785" s="36"/>
      <c r="AD785" s="36"/>
      <c r="AE785" s="42"/>
      <c r="AF785" s="36"/>
      <c r="AG785" s="36"/>
      <c r="AH785" s="36"/>
      <c r="AI785" s="36"/>
      <c r="AJ785" s="36"/>
      <c r="AK785" s="36"/>
      <c r="AL785" s="36"/>
      <c r="AM785" s="36"/>
      <c r="AN785" s="36"/>
      <c r="AO785" s="36"/>
      <c r="AP785" s="36"/>
      <c r="AQ785" s="36"/>
      <c r="AR785" s="36"/>
      <c r="AS785" s="36"/>
      <c r="AT785" s="36"/>
      <c r="AU785" s="36"/>
      <c r="AV785" s="36"/>
      <c r="AW785" s="36"/>
      <c r="AX785" s="36"/>
      <c r="AY785" s="36"/>
      <c r="AZ785" s="36"/>
      <c r="BA785" s="36"/>
      <c r="BB785" s="36"/>
      <c r="BC785" s="36"/>
      <c r="BD785" s="36"/>
      <c r="BE785" s="36"/>
      <c r="BF785" s="36"/>
      <c r="BG785" s="36"/>
      <c r="BH785" s="36"/>
      <c r="BI785" s="36"/>
      <c r="BJ785" s="36"/>
      <c r="BK785" s="36"/>
      <c r="BL785" s="36"/>
      <c r="BM785" s="36"/>
      <c r="BN785" s="36"/>
      <c r="BO785" s="36"/>
      <c r="BP785" s="36"/>
      <c r="BQ785" s="36"/>
      <c r="BR785" s="36"/>
      <c r="BS785" s="36"/>
    </row>
    <row r="786" spans="1:71" s="12" customFormat="1" ht="12.75">
      <c r="A786" s="1"/>
      <c r="C786" s="13"/>
      <c r="D786" s="13"/>
      <c r="E786" s="13"/>
      <c r="F786" s="13"/>
      <c r="G786" s="14"/>
      <c r="H786" s="6"/>
      <c r="I786" s="36"/>
      <c r="J786" s="36"/>
      <c r="K786" s="36"/>
      <c r="L786" s="36"/>
      <c r="M786" s="196"/>
      <c r="N786" s="196"/>
      <c r="O786" s="32"/>
      <c r="P786" s="32"/>
      <c r="Q786" s="32"/>
      <c r="R786" s="32"/>
      <c r="S786" s="32"/>
      <c r="T786" s="32"/>
      <c r="U786" s="32"/>
      <c r="V786" s="32"/>
      <c r="W786" s="32"/>
      <c r="X786" s="32"/>
      <c r="Y786" s="36"/>
      <c r="Z786" s="36"/>
      <c r="AA786" s="36"/>
      <c r="AB786" s="36"/>
      <c r="AC786" s="36"/>
      <c r="AD786" s="36"/>
      <c r="AE786" s="42"/>
      <c r="AF786" s="36"/>
      <c r="AG786" s="36"/>
      <c r="AH786" s="36"/>
      <c r="AI786" s="36"/>
      <c r="AJ786" s="36"/>
      <c r="AK786" s="36"/>
      <c r="AL786" s="36"/>
      <c r="AM786" s="36"/>
      <c r="AN786" s="36"/>
      <c r="AO786" s="36"/>
      <c r="AP786" s="36"/>
      <c r="AQ786" s="36"/>
      <c r="AR786" s="36"/>
      <c r="AS786" s="36"/>
      <c r="AT786" s="36"/>
      <c r="AU786" s="36"/>
      <c r="AV786" s="36"/>
      <c r="AW786" s="36"/>
      <c r="AX786" s="36"/>
      <c r="AY786" s="36"/>
      <c r="AZ786" s="36"/>
      <c r="BA786" s="36"/>
      <c r="BB786" s="36"/>
      <c r="BC786" s="36"/>
      <c r="BD786" s="36"/>
      <c r="BE786" s="36"/>
      <c r="BF786" s="36"/>
      <c r="BG786" s="36"/>
      <c r="BH786" s="36"/>
      <c r="BI786" s="36"/>
      <c r="BJ786" s="36"/>
      <c r="BK786" s="36"/>
      <c r="BL786" s="36"/>
      <c r="BM786" s="36"/>
      <c r="BN786" s="36"/>
      <c r="BO786" s="36"/>
      <c r="BP786" s="36"/>
      <c r="BQ786" s="36"/>
      <c r="BR786" s="36"/>
      <c r="BS786" s="36"/>
    </row>
    <row r="787" spans="1:71" s="12" customFormat="1" ht="12.75">
      <c r="A787" s="1"/>
      <c r="C787" s="13"/>
      <c r="D787" s="13"/>
      <c r="E787" s="13"/>
      <c r="F787" s="13"/>
      <c r="G787" s="14"/>
      <c r="H787" s="6"/>
      <c r="I787" s="36"/>
      <c r="J787" s="36"/>
      <c r="K787" s="36"/>
      <c r="L787" s="36"/>
      <c r="M787" s="196"/>
      <c r="N787" s="196"/>
      <c r="O787" s="32"/>
      <c r="P787" s="32"/>
      <c r="Q787" s="32"/>
      <c r="R787" s="32"/>
      <c r="S787" s="32"/>
      <c r="T787" s="32"/>
      <c r="U787" s="32"/>
      <c r="V787" s="32"/>
      <c r="W787" s="32"/>
      <c r="X787" s="32"/>
      <c r="Y787" s="36"/>
      <c r="Z787" s="36"/>
      <c r="AA787" s="36"/>
      <c r="AB787" s="36"/>
      <c r="AC787" s="36"/>
      <c r="AD787" s="36"/>
      <c r="AE787" s="36"/>
      <c r="AF787" s="36"/>
      <c r="AG787" s="36"/>
      <c r="AH787" s="36"/>
      <c r="AI787" s="36"/>
      <c r="AJ787" s="36"/>
      <c r="AK787" s="36"/>
      <c r="AL787" s="36"/>
      <c r="AM787" s="36"/>
      <c r="AN787" s="36"/>
      <c r="AO787" s="36"/>
      <c r="AP787" s="36"/>
      <c r="AQ787" s="36"/>
      <c r="AR787" s="36"/>
      <c r="AS787" s="36"/>
      <c r="AT787" s="36"/>
      <c r="AU787" s="36"/>
      <c r="AV787" s="36"/>
      <c r="AW787" s="36"/>
      <c r="AX787" s="36"/>
      <c r="AY787" s="36"/>
      <c r="AZ787" s="36"/>
      <c r="BA787" s="36"/>
      <c r="BB787" s="36"/>
      <c r="BC787" s="36"/>
      <c r="BD787" s="36"/>
      <c r="BE787" s="36"/>
      <c r="BF787" s="36"/>
      <c r="BG787" s="36"/>
      <c r="BH787" s="36"/>
      <c r="BI787" s="36"/>
      <c r="BJ787" s="36"/>
      <c r="BK787" s="36"/>
      <c r="BL787" s="36"/>
      <c r="BM787" s="36"/>
      <c r="BN787" s="36"/>
      <c r="BO787" s="36"/>
      <c r="BP787" s="36"/>
      <c r="BQ787" s="36"/>
      <c r="BR787" s="36"/>
      <c r="BS787" s="36"/>
    </row>
    <row r="788" spans="1:71" s="12" customFormat="1" ht="12.75">
      <c r="A788" s="1"/>
      <c r="C788" s="13"/>
      <c r="D788" s="13"/>
      <c r="E788" s="13"/>
      <c r="F788" s="13"/>
      <c r="G788" s="14"/>
      <c r="H788" s="6"/>
      <c r="I788" s="36"/>
      <c r="J788" s="36"/>
      <c r="K788" s="36"/>
      <c r="L788" s="36"/>
      <c r="M788" s="196"/>
      <c r="N788" s="196"/>
      <c r="O788" s="32"/>
      <c r="P788" s="32"/>
      <c r="Q788" s="32"/>
      <c r="R788" s="32"/>
      <c r="S788" s="32"/>
      <c r="T788" s="32"/>
      <c r="U788" s="32"/>
      <c r="V788" s="32"/>
      <c r="W788" s="32"/>
      <c r="X788" s="32"/>
      <c r="Y788" s="36"/>
      <c r="Z788" s="36"/>
      <c r="AA788" s="36"/>
      <c r="AB788" s="36"/>
      <c r="AC788" s="36"/>
      <c r="AD788" s="36"/>
      <c r="AE788" s="36"/>
      <c r="AF788" s="36"/>
      <c r="AG788" s="36"/>
      <c r="AH788" s="36"/>
      <c r="AI788" s="36"/>
      <c r="AJ788" s="36"/>
      <c r="AK788" s="36"/>
      <c r="AL788" s="36"/>
      <c r="AM788" s="36"/>
      <c r="AN788" s="36"/>
      <c r="AO788" s="36"/>
      <c r="AP788" s="36"/>
      <c r="AQ788" s="36"/>
      <c r="AR788" s="36"/>
      <c r="AS788" s="36"/>
      <c r="AT788" s="36"/>
      <c r="AU788" s="36"/>
      <c r="AV788" s="36"/>
      <c r="AW788" s="36"/>
      <c r="AX788" s="36"/>
      <c r="AY788" s="36"/>
      <c r="AZ788" s="36"/>
      <c r="BA788" s="36"/>
      <c r="BB788" s="36"/>
      <c r="BC788" s="36"/>
      <c r="BD788" s="36"/>
      <c r="BE788" s="36"/>
      <c r="BF788" s="36"/>
      <c r="BG788" s="36"/>
      <c r="BH788" s="36"/>
      <c r="BI788" s="36"/>
      <c r="BJ788" s="36"/>
      <c r="BK788" s="36"/>
      <c r="BL788" s="36"/>
      <c r="BM788" s="36"/>
      <c r="BN788" s="36"/>
      <c r="BO788" s="36"/>
      <c r="BP788" s="36"/>
      <c r="BQ788" s="36"/>
      <c r="BR788" s="36"/>
      <c r="BS788" s="36"/>
    </row>
    <row r="789" spans="1:71" s="12" customFormat="1" ht="12.75">
      <c r="A789" s="1"/>
      <c r="C789" s="13"/>
      <c r="D789" s="13"/>
      <c r="E789" s="13"/>
      <c r="F789" s="13"/>
      <c r="G789" s="14"/>
      <c r="H789" s="6"/>
      <c r="I789" s="36"/>
      <c r="J789" s="36"/>
      <c r="K789" s="36"/>
      <c r="L789" s="36"/>
      <c r="M789" s="196"/>
      <c r="N789" s="196"/>
      <c r="O789" s="32"/>
      <c r="P789" s="32"/>
      <c r="Q789" s="32"/>
      <c r="R789" s="32"/>
      <c r="S789" s="32"/>
      <c r="T789" s="32"/>
      <c r="U789" s="32"/>
      <c r="V789" s="32"/>
      <c r="W789" s="32"/>
      <c r="X789" s="32"/>
      <c r="Y789" s="36"/>
      <c r="Z789" s="36"/>
      <c r="AA789" s="36"/>
      <c r="AB789" s="36"/>
      <c r="AC789" s="36"/>
      <c r="AD789" s="36"/>
      <c r="AE789" s="36"/>
      <c r="AF789" s="36"/>
      <c r="AG789" s="36"/>
      <c r="AH789" s="36"/>
      <c r="AI789" s="36"/>
      <c r="AJ789" s="36"/>
      <c r="AK789" s="36"/>
      <c r="AL789" s="36"/>
      <c r="AM789" s="36"/>
      <c r="AN789" s="36"/>
      <c r="AO789" s="36"/>
      <c r="AP789" s="36"/>
      <c r="AQ789" s="36"/>
      <c r="AR789" s="36"/>
      <c r="AS789" s="36"/>
      <c r="AT789" s="36"/>
      <c r="AU789" s="36"/>
      <c r="AV789" s="36"/>
      <c r="AW789" s="36"/>
      <c r="AX789" s="36"/>
      <c r="AY789" s="36"/>
      <c r="AZ789" s="36"/>
      <c r="BA789" s="36"/>
      <c r="BB789" s="36"/>
      <c r="BC789" s="36"/>
      <c r="BD789" s="36"/>
      <c r="BE789" s="36"/>
      <c r="BF789" s="36"/>
      <c r="BG789" s="36"/>
      <c r="BH789" s="36"/>
      <c r="BI789" s="36"/>
      <c r="BJ789" s="36"/>
      <c r="BK789" s="36"/>
      <c r="BL789" s="36"/>
      <c r="BM789" s="36"/>
      <c r="BN789" s="36"/>
      <c r="BO789" s="36"/>
      <c r="BP789" s="36"/>
      <c r="BQ789" s="36"/>
      <c r="BR789" s="36"/>
      <c r="BS789" s="36"/>
    </row>
    <row r="790" spans="1:71" s="12" customFormat="1" ht="12.75">
      <c r="A790" s="1"/>
      <c r="C790" s="13"/>
      <c r="D790" s="13"/>
      <c r="E790" s="13"/>
      <c r="F790" s="13"/>
      <c r="G790" s="14"/>
      <c r="H790" s="6"/>
      <c r="I790" s="36"/>
      <c r="J790" s="36"/>
      <c r="K790" s="36"/>
      <c r="L790" s="36"/>
      <c r="M790" s="196"/>
      <c r="N790" s="196"/>
      <c r="O790" s="32"/>
      <c r="P790" s="32"/>
      <c r="Q790" s="32"/>
      <c r="R790" s="32"/>
      <c r="S790" s="32"/>
      <c r="T790" s="32"/>
      <c r="U790" s="32"/>
      <c r="V790" s="32"/>
      <c r="W790" s="32"/>
      <c r="X790" s="32"/>
      <c r="Y790" s="36"/>
      <c r="Z790" s="36"/>
      <c r="AA790" s="36"/>
      <c r="AB790" s="36"/>
      <c r="AC790" s="36"/>
      <c r="AD790" s="36"/>
      <c r="AE790" s="36"/>
      <c r="AF790" s="36"/>
      <c r="AG790" s="36"/>
      <c r="AH790" s="36"/>
      <c r="AI790" s="36"/>
      <c r="AJ790" s="36"/>
      <c r="AK790" s="36"/>
      <c r="AL790" s="36"/>
      <c r="AM790" s="36"/>
      <c r="AN790" s="36"/>
      <c r="AO790" s="36"/>
      <c r="AP790" s="36"/>
      <c r="AQ790" s="36"/>
      <c r="AR790" s="36"/>
      <c r="AS790" s="36"/>
      <c r="AT790" s="36"/>
      <c r="AU790" s="36"/>
      <c r="AV790" s="36"/>
      <c r="AW790" s="36"/>
      <c r="AX790" s="36"/>
      <c r="AY790" s="36"/>
      <c r="AZ790" s="36"/>
      <c r="BA790" s="36"/>
      <c r="BB790" s="36"/>
      <c r="BC790" s="36"/>
      <c r="BD790" s="36"/>
      <c r="BE790" s="36"/>
      <c r="BF790" s="36"/>
      <c r="BG790" s="36"/>
      <c r="BH790" s="36"/>
      <c r="BI790" s="36"/>
      <c r="BJ790" s="36"/>
      <c r="BK790" s="36"/>
      <c r="BL790" s="36"/>
      <c r="BM790" s="36"/>
      <c r="BN790" s="36"/>
      <c r="BO790" s="36"/>
      <c r="BP790" s="36"/>
      <c r="BQ790" s="36"/>
      <c r="BR790" s="36"/>
      <c r="BS790" s="36"/>
    </row>
    <row r="791" spans="1:71" s="12" customFormat="1" ht="12.75">
      <c r="A791" s="1"/>
      <c r="C791" s="13"/>
      <c r="D791" s="13"/>
      <c r="E791" s="13"/>
      <c r="F791" s="13"/>
      <c r="G791" s="14"/>
      <c r="H791" s="6"/>
      <c r="I791" s="36"/>
      <c r="J791" s="36"/>
      <c r="K791" s="36"/>
      <c r="L791" s="36"/>
      <c r="M791" s="196"/>
      <c r="N791" s="196"/>
      <c r="O791" s="32"/>
      <c r="P791" s="32"/>
      <c r="Q791" s="32"/>
      <c r="R791" s="32"/>
      <c r="S791" s="32"/>
      <c r="T791" s="32"/>
      <c r="U791" s="32"/>
      <c r="V791" s="32"/>
      <c r="W791" s="32"/>
      <c r="X791" s="32"/>
      <c r="Y791" s="36"/>
      <c r="Z791" s="36"/>
      <c r="AA791" s="36"/>
      <c r="AB791" s="36"/>
      <c r="AC791" s="36"/>
      <c r="AD791" s="36"/>
      <c r="AE791" s="36"/>
      <c r="AF791" s="36"/>
      <c r="AG791" s="36"/>
      <c r="AH791" s="36"/>
      <c r="AI791" s="36"/>
      <c r="AJ791" s="36"/>
      <c r="AK791" s="36"/>
      <c r="AL791" s="36"/>
      <c r="AM791" s="36"/>
      <c r="AN791" s="36"/>
      <c r="AO791" s="36"/>
      <c r="AP791" s="36"/>
      <c r="AQ791" s="36"/>
      <c r="AR791" s="36"/>
      <c r="AS791" s="36"/>
      <c r="AT791" s="36"/>
      <c r="AU791" s="36"/>
      <c r="AV791" s="36"/>
      <c r="AW791" s="36"/>
      <c r="AX791" s="36"/>
      <c r="AY791" s="36"/>
      <c r="AZ791" s="36"/>
      <c r="BA791" s="36"/>
      <c r="BB791" s="36"/>
      <c r="BC791" s="36"/>
      <c r="BD791" s="36"/>
      <c r="BE791" s="36"/>
      <c r="BF791" s="36"/>
      <c r="BG791" s="36"/>
      <c r="BH791" s="36"/>
      <c r="BI791" s="36"/>
      <c r="BJ791" s="36"/>
      <c r="BK791" s="36"/>
      <c r="BL791" s="36"/>
      <c r="BM791" s="36"/>
      <c r="BN791" s="36"/>
      <c r="BO791" s="36"/>
      <c r="BP791" s="36"/>
      <c r="BQ791" s="36"/>
      <c r="BR791" s="36"/>
      <c r="BS791" s="36"/>
    </row>
    <row r="792" spans="1:71" s="12" customFormat="1" ht="12.75">
      <c r="A792" s="1"/>
      <c r="C792" s="13"/>
      <c r="D792" s="13"/>
      <c r="E792" s="13"/>
      <c r="F792" s="13"/>
      <c r="G792" s="14"/>
      <c r="H792" s="6"/>
      <c r="I792" s="36"/>
      <c r="J792" s="36"/>
      <c r="K792" s="36"/>
      <c r="L792" s="36"/>
      <c r="M792" s="196"/>
      <c r="N792" s="196"/>
      <c r="O792" s="32"/>
      <c r="P792" s="32"/>
      <c r="Q792" s="32"/>
      <c r="R792" s="32"/>
      <c r="S792" s="32"/>
      <c r="T792" s="32"/>
      <c r="U792" s="32"/>
      <c r="V792" s="32"/>
      <c r="W792" s="32"/>
      <c r="X792" s="32"/>
      <c r="Y792" s="32"/>
      <c r="Z792" s="36"/>
      <c r="AA792" s="32"/>
      <c r="AB792" s="36"/>
      <c r="AC792" s="36"/>
      <c r="AD792" s="36"/>
      <c r="AE792" s="36"/>
      <c r="AF792" s="36"/>
      <c r="AG792" s="36"/>
      <c r="AH792" s="36"/>
      <c r="AI792" s="36"/>
      <c r="AJ792" s="36"/>
      <c r="AK792" s="36"/>
      <c r="AL792" s="36"/>
      <c r="AM792" s="36"/>
      <c r="AN792" s="36"/>
      <c r="AO792" s="36"/>
      <c r="AP792" s="36"/>
      <c r="AQ792" s="36"/>
      <c r="AR792" s="36"/>
      <c r="AS792" s="36"/>
      <c r="AT792" s="36"/>
      <c r="AU792" s="36"/>
      <c r="AV792" s="36"/>
      <c r="AW792" s="36"/>
      <c r="AX792" s="36"/>
      <c r="AY792" s="36"/>
      <c r="AZ792" s="36"/>
      <c r="BA792" s="36"/>
      <c r="BB792" s="36"/>
      <c r="BC792" s="36"/>
      <c r="BD792" s="36"/>
      <c r="BE792" s="36"/>
      <c r="BF792" s="36"/>
      <c r="BG792" s="36"/>
      <c r="BH792" s="36"/>
      <c r="BI792" s="36"/>
      <c r="BJ792" s="36"/>
      <c r="BK792" s="36"/>
      <c r="BL792" s="36"/>
      <c r="BM792" s="36"/>
      <c r="BN792" s="36"/>
      <c r="BO792" s="36"/>
      <c r="BP792" s="36"/>
      <c r="BQ792" s="36"/>
      <c r="BR792" s="36"/>
      <c r="BS792" s="36"/>
    </row>
    <row r="793" spans="1:71" s="12" customFormat="1" ht="12.75">
      <c r="A793" s="1"/>
      <c r="C793" s="13"/>
      <c r="D793" s="13"/>
      <c r="E793" s="13"/>
      <c r="F793" s="13"/>
      <c r="G793" s="14"/>
      <c r="H793" s="6"/>
      <c r="I793" s="36"/>
      <c r="J793" s="36"/>
      <c r="K793" s="36"/>
      <c r="L793" s="36"/>
      <c r="M793" s="196"/>
      <c r="N793" s="196"/>
      <c r="O793" s="32"/>
      <c r="P793" s="32"/>
      <c r="Q793" s="32"/>
      <c r="R793" s="32"/>
      <c r="S793" s="32"/>
      <c r="T793" s="32"/>
      <c r="U793" s="32"/>
      <c r="V793" s="32"/>
      <c r="W793" s="32"/>
      <c r="X793" s="32"/>
      <c r="Y793" s="32"/>
      <c r="Z793" s="32"/>
      <c r="AA793" s="32"/>
      <c r="AB793" s="32"/>
      <c r="AC793" s="36"/>
      <c r="AD793" s="36"/>
      <c r="AE793" s="36"/>
      <c r="AF793" s="36"/>
      <c r="AG793" s="36"/>
      <c r="AH793" s="36"/>
      <c r="AI793" s="36"/>
      <c r="AJ793" s="36"/>
      <c r="AK793" s="36"/>
      <c r="AL793" s="36"/>
      <c r="AM793" s="36"/>
      <c r="AN793" s="36"/>
      <c r="AO793" s="36"/>
      <c r="AP793" s="36"/>
      <c r="AQ793" s="36"/>
      <c r="AR793" s="36"/>
      <c r="AS793" s="36"/>
      <c r="AT793" s="36"/>
      <c r="AU793" s="36"/>
      <c r="AV793" s="36"/>
      <c r="AW793" s="36"/>
      <c r="AX793" s="36"/>
      <c r="AY793" s="36"/>
      <c r="AZ793" s="36"/>
      <c r="BA793" s="36"/>
      <c r="BB793" s="36"/>
      <c r="BC793" s="36"/>
      <c r="BD793" s="36"/>
      <c r="BE793" s="36"/>
      <c r="BF793" s="36"/>
      <c r="BG793" s="36"/>
      <c r="BH793" s="36"/>
      <c r="BI793" s="36"/>
      <c r="BJ793" s="36"/>
      <c r="BK793" s="36"/>
      <c r="BL793" s="36"/>
      <c r="BM793" s="36"/>
      <c r="BN793" s="36"/>
      <c r="BO793" s="36"/>
      <c r="BP793" s="36"/>
      <c r="BQ793" s="36"/>
      <c r="BR793" s="36"/>
      <c r="BS793" s="36"/>
    </row>
    <row r="794" spans="1:71" s="12" customFormat="1" ht="12.75">
      <c r="A794" s="1"/>
      <c r="C794" s="13"/>
      <c r="D794" s="13"/>
      <c r="E794" s="13"/>
      <c r="F794" s="13"/>
      <c r="G794" s="14"/>
      <c r="H794" s="6"/>
      <c r="I794" s="36"/>
      <c r="J794" s="36"/>
      <c r="K794" s="36"/>
      <c r="L794" s="36"/>
      <c r="M794" s="196"/>
      <c r="N794" s="196"/>
      <c r="O794" s="32"/>
      <c r="P794" s="32"/>
      <c r="Q794" s="32"/>
      <c r="R794" s="32"/>
      <c r="S794" s="32"/>
      <c r="T794" s="32"/>
      <c r="U794" s="32"/>
      <c r="V794" s="32"/>
      <c r="W794" s="32"/>
      <c r="X794" s="32"/>
      <c r="Y794" s="32"/>
      <c r="Z794" s="32"/>
      <c r="AA794" s="32"/>
      <c r="AB794" s="32"/>
      <c r="AC794" s="36"/>
      <c r="AD794" s="36"/>
      <c r="AE794" s="36"/>
      <c r="AF794" s="36"/>
      <c r="AG794" s="36"/>
      <c r="AH794" s="36"/>
      <c r="AI794" s="36"/>
      <c r="AJ794" s="36"/>
      <c r="AK794" s="36"/>
      <c r="AL794" s="36"/>
      <c r="AM794" s="36"/>
      <c r="AN794" s="36"/>
      <c r="AO794" s="36"/>
      <c r="AP794" s="36"/>
      <c r="AQ794" s="36"/>
      <c r="AR794" s="36"/>
      <c r="AS794" s="36"/>
      <c r="AT794" s="36"/>
      <c r="AU794" s="36"/>
      <c r="AV794" s="36"/>
      <c r="AW794" s="36"/>
      <c r="AX794" s="36"/>
      <c r="AY794" s="36"/>
      <c r="AZ794" s="36"/>
      <c r="BA794" s="36"/>
      <c r="BB794" s="36"/>
      <c r="BC794" s="36"/>
      <c r="BD794" s="36"/>
      <c r="BE794" s="36"/>
      <c r="BF794" s="36"/>
      <c r="BG794" s="36"/>
      <c r="BH794" s="36"/>
      <c r="BI794" s="36"/>
      <c r="BJ794" s="36"/>
      <c r="BK794" s="36"/>
      <c r="BL794" s="36"/>
      <c r="BM794" s="36"/>
      <c r="BN794" s="36"/>
      <c r="BO794" s="36"/>
      <c r="BP794" s="36"/>
      <c r="BQ794" s="36"/>
      <c r="BR794" s="36"/>
      <c r="BS794" s="36"/>
    </row>
    <row r="795" spans="1:71" s="12" customFormat="1" ht="12.75">
      <c r="A795" s="1"/>
      <c r="C795" s="13"/>
      <c r="D795" s="13"/>
      <c r="E795" s="13"/>
      <c r="F795" s="13"/>
      <c r="G795" s="14"/>
      <c r="H795" s="6"/>
      <c r="I795" s="36"/>
      <c r="J795" s="36"/>
      <c r="K795" s="36"/>
      <c r="L795" s="36"/>
      <c r="M795" s="196"/>
      <c r="N795" s="196"/>
      <c r="O795" s="32"/>
      <c r="P795" s="32"/>
      <c r="Q795" s="32"/>
      <c r="R795" s="32"/>
      <c r="S795" s="32"/>
      <c r="T795" s="32"/>
      <c r="U795" s="32"/>
      <c r="V795" s="32"/>
      <c r="W795" s="32"/>
      <c r="X795" s="32"/>
      <c r="Y795" s="32"/>
      <c r="Z795" s="32"/>
      <c r="AA795" s="32"/>
      <c r="AB795" s="32"/>
      <c r="AC795" s="36"/>
      <c r="AD795" s="36"/>
      <c r="AE795" s="36"/>
      <c r="AF795" s="36"/>
      <c r="AG795" s="36"/>
      <c r="AH795" s="36"/>
      <c r="AI795" s="36"/>
      <c r="AJ795" s="36"/>
      <c r="AK795" s="36"/>
      <c r="AL795" s="36"/>
      <c r="AM795" s="36"/>
      <c r="AN795" s="36"/>
      <c r="AO795" s="36"/>
      <c r="AP795" s="36"/>
      <c r="AQ795" s="36"/>
      <c r="AR795" s="36"/>
      <c r="AS795" s="36"/>
      <c r="AT795" s="36"/>
      <c r="AU795" s="36"/>
      <c r="AV795" s="36"/>
      <c r="AW795" s="36"/>
      <c r="AX795" s="36"/>
      <c r="AY795" s="36"/>
      <c r="AZ795" s="36"/>
      <c r="BA795" s="36"/>
      <c r="BB795" s="36"/>
      <c r="BC795" s="36"/>
      <c r="BD795" s="36"/>
      <c r="BE795" s="36"/>
      <c r="BF795" s="36"/>
      <c r="BG795" s="36"/>
      <c r="BH795" s="36"/>
      <c r="BI795" s="36"/>
      <c r="BJ795" s="36"/>
      <c r="BK795" s="36"/>
      <c r="BL795" s="36"/>
      <c r="BM795" s="36"/>
      <c r="BN795" s="36"/>
      <c r="BO795" s="36"/>
      <c r="BP795" s="36"/>
      <c r="BQ795" s="36"/>
      <c r="BR795" s="36"/>
      <c r="BS795" s="36"/>
    </row>
    <row r="796" spans="1:71" s="12" customFormat="1" ht="12.75">
      <c r="A796" s="1"/>
      <c r="C796" s="13"/>
      <c r="D796" s="13"/>
      <c r="E796" s="13"/>
      <c r="F796" s="13"/>
      <c r="G796" s="14"/>
      <c r="H796" s="6"/>
      <c r="I796" s="36"/>
      <c r="J796" s="36"/>
      <c r="K796" s="36"/>
      <c r="L796" s="36"/>
      <c r="M796" s="196"/>
      <c r="N796" s="196"/>
      <c r="O796" s="32"/>
      <c r="P796" s="32"/>
      <c r="Q796" s="32"/>
      <c r="R796" s="32"/>
      <c r="S796" s="32"/>
      <c r="T796" s="32"/>
      <c r="U796" s="32"/>
      <c r="V796" s="32"/>
      <c r="W796" s="32"/>
      <c r="X796" s="32"/>
      <c r="Y796" s="32"/>
      <c r="Z796" s="32"/>
      <c r="AA796" s="32"/>
      <c r="AB796" s="32"/>
      <c r="AC796" s="36"/>
      <c r="AD796" s="36"/>
      <c r="AE796" s="36"/>
      <c r="AF796" s="36"/>
      <c r="AG796" s="36"/>
      <c r="AH796" s="36"/>
      <c r="AI796" s="36"/>
      <c r="AJ796" s="36"/>
      <c r="AK796" s="36"/>
      <c r="AL796" s="36"/>
      <c r="AM796" s="36"/>
      <c r="AN796" s="36"/>
      <c r="AO796" s="36"/>
      <c r="AP796" s="36"/>
      <c r="AQ796" s="36"/>
      <c r="AR796" s="36"/>
      <c r="AS796" s="36"/>
      <c r="AT796" s="36"/>
      <c r="AU796" s="36"/>
      <c r="AV796" s="36"/>
      <c r="AW796" s="36"/>
      <c r="AX796" s="36"/>
      <c r="AY796" s="36"/>
      <c r="AZ796" s="36"/>
      <c r="BA796" s="36"/>
      <c r="BB796" s="36"/>
      <c r="BC796" s="36"/>
      <c r="BD796" s="36"/>
      <c r="BE796" s="36"/>
      <c r="BF796" s="36"/>
      <c r="BG796" s="36"/>
      <c r="BH796" s="36"/>
      <c r="BI796" s="36"/>
      <c r="BJ796" s="36"/>
      <c r="BK796" s="36"/>
      <c r="BL796" s="36"/>
      <c r="BM796" s="36"/>
      <c r="BN796" s="36"/>
      <c r="BO796" s="36"/>
      <c r="BP796" s="36"/>
      <c r="BQ796" s="36"/>
      <c r="BR796" s="36"/>
      <c r="BS796" s="36"/>
    </row>
    <row r="797" spans="1:71" s="12" customFormat="1" ht="12.75">
      <c r="A797" s="1"/>
      <c r="C797" s="13"/>
      <c r="D797" s="13"/>
      <c r="E797" s="13"/>
      <c r="F797" s="13"/>
      <c r="G797" s="14"/>
      <c r="H797" s="6"/>
      <c r="I797" s="36"/>
      <c r="J797" s="36"/>
      <c r="K797" s="36"/>
      <c r="L797" s="36"/>
      <c r="M797" s="196"/>
      <c r="N797" s="196"/>
      <c r="O797" s="32"/>
      <c r="P797" s="32"/>
      <c r="Q797" s="32"/>
      <c r="R797" s="32"/>
      <c r="S797" s="32"/>
      <c r="T797" s="32"/>
      <c r="U797" s="32"/>
      <c r="V797" s="32"/>
      <c r="W797" s="32"/>
      <c r="X797" s="32"/>
      <c r="Y797" s="32"/>
      <c r="Z797" s="32"/>
      <c r="AA797" s="32"/>
      <c r="AB797" s="32"/>
      <c r="AC797" s="36"/>
      <c r="AD797" s="36"/>
      <c r="AE797" s="36"/>
      <c r="AF797" s="36"/>
      <c r="AG797" s="36"/>
      <c r="AH797" s="36"/>
      <c r="AI797" s="36"/>
      <c r="AJ797" s="36"/>
      <c r="AK797" s="36"/>
      <c r="AL797" s="36"/>
      <c r="AM797" s="36"/>
      <c r="AN797" s="36"/>
      <c r="AO797" s="36"/>
      <c r="AP797" s="36"/>
      <c r="AQ797" s="36"/>
      <c r="AR797" s="36"/>
      <c r="AS797" s="36"/>
      <c r="AT797" s="36"/>
      <c r="AU797" s="36"/>
      <c r="AV797" s="36"/>
      <c r="AW797" s="36"/>
      <c r="AX797" s="36"/>
      <c r="AY797" s="36"/>
      <c r="AZ797" s="36"/>
      <c r="BA797" s="36"/>
      <c r="BB797" s="36"/>
      <c r="BC797" s="36"/>
      <c r="BD797" s="36"/>
      <c r="BE797" s="36"/>
      <c r="BF797" s="36"/>
      <c r="BG797" s="36"/>
      <c r="BH797" s="36"/>
      <c r="BI797" s="36"/>
      <c r="BJ797" s="36"/>
      <c r="BK797" s="36"/>
      <c r="BL797" s="36"/>
      <c r="BM797" s="36"/>
      <c r="BN797" s="36"/>
      <c r="BO797" s="36"/>
      <c r="BP797" s="36"/>
      <c r="BQ797" s="36"/>
      <c r="BR797" s="36"/>
      <c r="BS797" s="36"/>
    </row>
    <row r="798" spans="1:71" s="12" customFormat="1" ht="12.75">
      <c r="A798" s="1"/>
      <c r="C798" s="13"/>
      <c r="D798" s="13"/>
      <c r="E798" s="13"/>
      <c r="F798" s="13"/>
      <c r="G798" s="14"/>
      <c r="H798" s="6"/>
      <c r="I798" s="36"/>
      <c r="J798" s="36"/>
      <c r="K798" s="36"/>
      <c r="L798" s="36"/>
      <c r="M798" s="196"/>
      <c r="N798" s="196"/>
      <c r="O798" s="32"/>
      <c r="P798" s="32"/>
      <c r="Q798" s="32"/>
      <c r="R798" s="32"/>
      <c r="S798" s="32"/>
      <c r="T798" s="32"/>
      <c r="U798" s="32"/>
      <c r="V798" s="32"/>
      <c r="W798" s="32"/>
      <c r="X798" s="32"/>
      <c r="Y798" s="32"/>
      <c r="Z798" s="32"/>
      <c r="AA798" s="32"/>
      <c r="AB798" s="32"/>
      <c r="AC798" s="36"/>
      <c r="AD798" s="36"/>
      <c r="AE798" s="36"/>
      <c r="AF798" s="36"/>
      <c r="AG798" s="36"/>
      <c r="AH798" s="36"/>
      <c r="AI798" s="36"/>
      <c r="AJ798" s="36"/>
      <c r="AK798" s="36"/>
      <c r="AL798" s="36"/>
      <c r="AM798" s="36"/>
      <c r="AN798" s="36"/>
      <c r="AO798" s="36"/>
      <c r="AP798" s="36"/>
      <c r="AQ798" s="36"/>
      <c r="AR798" s="36"/>
      <c r="AS798" s="36"/>
      <c r="AT798" s="36"/>
      <c r="AU798" s="36"/>
      <c r="AV798" s="36"/>
      <c r="AW798" s="36"/>
      <c r="AX798" s="36"/>
      <c r="AY798" s="36"/>
      <c r="AZ798" s="36"/>
      <c r="BA798" s="36"/>
      <c r="BB798" s="36"/>
      <c r="BC798" s="36"/>
      <c r="BD798" s="36"/>
      <c r="BE798" s="36"/>
      <c r="BF798" s="36"/>
      <c r="BG798" s="36"/>
      <c r="BH798" s="36"/>
      <c r="BI798" s="36"/>
      <c r="BJ798" s="36"/>
      <c r="BK798" s="36"/>
      <c r="BL798" s="36"/>
      <c r="BM798" s="36"/>
      <c r="BN798" s="36"/>
      <c r="BO798" s="36"/>
      <c r="BP798" s="36"/>
      <c r="BQ798" s="36"/>
      <c r="BR798" s="36"/>
      <c r="BS798" s="36"/>
    </row>
    <row r="799" spans="1:71" s="12" customFormat="1" ht="12.75">
      <c r="A799" s="1"/>
      <c r="C799" s="13"/>
      <c r="D799" s="13"/>
      <c r="E799" s="13"/>
      <c r="F799" s="13"/>
      <c r="G799" s="14"/>
      <c r="H799" s="6"/>
      <c r="I799" s="36"/>
      <c r="J799" s="36"/>
      <c r="K799" s="36"/>
      <c r="L799" s="36"/>
      <c r="M799" s="196"/>
      <c r="N799" s="196"/>
      <c r="O799" s="32"/>
      <c r="P799" s="32"/>
      <c r="Q799" s="32"/>
      <c r="R799" s="32"/>
      <c r="S799" s="32"/>
      <c r="T799" s="32"/>
      <c r="U799" s="32"/>
      <c r="V799" s="32"/>
      <c r="W799" s="32"/>
      <c r="X799" s="32"/>
      <c r="Y799" s="32"/>
      <c r="Z799" s="32"/>
      <c r="AA799" s="32"/>
      <c r="AB799" s="32"/>
      <c r="AC799" s="36"/>
      <c r="AD799" s="36"/>
      <c r="AE799" s="36"/>
      <c r="AF799" s="36"/>
      <c r="AG799" s="36"/>
      <c r="AH799" s="36"/>
      <c r="AI799" s="36"/>
      <c r="AJ799" s="36"/>
      <c r="AK799" s="36"/>
      <c r="AL799" s="36"/>
      <c r="AM799" s="36"/>
      <c r="AN799" s="36"/>
      <c r="AO799" s="36"/>
      <c r="AP799" s="36"/>
      <c r="AQ799" s="36"/>
      <c r="AR799" s="36"/>
      <c r="AS799" s="36"/>
      <c r="AT799" s="36"/>
      <c r="AU799" s="36"/>
      <c r="AV799" s="36"/>
      <c r="AW799" s="36"/>
      <c r="AX799" s="36"/>
      <c r="AY799" s="36"/>
      <c r="AZ799" s="36"/>
      <c r="BA799" s="36"/>
      <c r="BB799" s="36"/>
      <c r="BC799" s="36"/>
      <c r="BD799" s="36"/>
      <c r="BE799" s="36"/>
      <c r="BF799" s="36"/>
      <c r="BG799" s="36"/>
      <c r="BH799" s="36"/>
      <c r="BI799" s="36"/>
      <c r="BJ799" s="36"/>
      <c r="BK799" s="36"/>
      <c r="BL799" s="36"/>
      <c r="BM799" s="36"/>
      <c r="BN799" s="36"/>
      <c r="BO799" s="36"/>
      <c r="BP799" s="36"/>
      <c r="BQ799" s="36"/>
      <c r="BR799" s="36"/>
      <c r="BS799" s="36"/>
    </row>
    <row r="800" spans="1:71" s="12" customFormat="1" ht="12.75">
      <c r="A800" s="1"/>
      <c r="C800" s="13"/>
      <c r="D800" s="13"/>
      <c r="E800" s="13"/>
      <c r="F800" s="13"/>
      <c r="G800" s="14"/>
      <c r="H800" s="6"/>
      <c r="I800" s="36"/>
      <c r="J800" s="36"/>
      <c r="K800" s="36"/>
      <c r="L800" s="36"/>
      <c r="M800" s="196"/>
      <c r="N800" s="196"/>
      <c r="O800" s="32"/>
      <c r="P800" s="32"/>
      <c r="Q800" s="32"/>
      <c r="R800" s="32"/>
      <c r="S800" s="32"/>
      <c r="T800" s="32"/>
      <c r="U800" s="32"/>
      <c r="V800" s="32"/>
      <c r="W800" s="32"/>
      <c r="X800" s="32"/>
      <c r="Y800" s="32"/>
      <c r="Z800" s="32"/>
      <c r="AA800" s="32"/>
      <c r="AB800" s="32"/>
      <c r="AC800" s="36"/>
      <c r="AD800" s="36"/>
      <c r="AE800" s="36"/>
      <c r="AF800" s="36"/>
      <c r="AG800" s="36"/>
      <c r="AH800" s="36"/>
      <c r="AI800" s="36"/>
      <c r="AJ800" s="36"/>
      <c r="AK800" s="36"/>
      <c r="AL800" s="36"/>
      <c r="AM800" s="36"/>
      <c r="AN800" s="36"/>
      <c r="AO800" s="36"/>
      <c r="AP800" s="36"/>
      <c r="AQ800" s="36"/>
      <c r="AR800" s="36"/>
      <c r="AS800" s="36"/>
      <c r="AT800" s="36"/>
      <c r="AU800" s="36"/>
      <c r="AV800" s="36"/>
      <c r="AW800" s="36"/>
      <c r="AX800" s="36"/>
      <c r="AY800" s="36"/>
      <c r="AZ800" s="36"/>
      <c r="BA800" s="36"/>
      <c r="BB800" s="36"/>
      <c r="BC800" s="36"/>
      <c r="BD800" s="36"/>
      <c r="BE800" s="36"/>
      <c r="BF800" s="36"/>
      <c r="BG800" s="36"/>
      <c r="BH800" s="36"/>
      <c r="BI800" s="36"/>
      <c r="BJ800" s="36"/>
      <c r="BK800" s="36"/>
      <c r="BL800" s="36"/>
      <c r="BM800" s="36"/>
      <c r="BN800" s="36"/>
      <c r="BO800" s="36"/>
      <c r="BP800" s="36"/>
      <c r="BQ800" s="36"/>
      <c r="BR800" s="36"/>
      <c r="BS800" s="36"/>
    </row>
    <row r="801" spans="1:71" s="12" customFormat="1" ht="12.75">
      <c r="A801" s="1"/>
      <c r="C801" s="13"/>
      <c r="D801" s="13"/>
      <c r="E801" s="13"/>
      <c r="F801" s="13"/>
      <c r="G801" s="14"/>
      <c r="H801" s="6"/>
      <c r="I801" s="36"/>
      <c r="J801" s="36"/>
      <c r="K801" s="36"/>
      <c r="L801" s="36"/>
      <c r="M801" s="196"/>
      <c r="N801" s="196"/>
      <c r="O801" s="32"/>
      <c r="P801" s="32"/>
      <c r="Q801" s="32"/>
      <c r="R801" s="32"/>
      <c r="S801" s="32"/>
      <c r="T801" s="32"/>
      <c r="U801" s="32"/>
      <c r="V801" s="32"/>
      <c r="W801" s="32"/>
      <c r="X801" s="32"/>
      <c r="Y801" s="32"/>
      <c r="Z801" s="32"/>
      <c r="AA801" s="32"/>
      <c r="AB801" s="32"/>
      <c r="AC801" s="36"/>
      <c r="AD801" s="36"/>
      <c r="AE801" s="36"/>
      <c r="AF801" s="36"/>
      <c r="AG801" s="36"/>
      <c r="AH801" s="36"/>
      <c r="AI801" s="36"/>
      <c r="AJ801" s="36"/>
      <c r="AK801" s="36"/>
      <c r="AL801" s="36"/>
      <c r="AM801" s="36"/>
      <c r="AN801" s="36"/>
      <c r="AO801" s="36"/>
      <c r="AP801" s="36"/>
      <c r="AQ801" s="36"/>
      <c r="AR801" s="36"/>
      <c r="AS801" s="36"/>
      <c r="AT801" s="36"/>
      <c r="AU801" s="36"/>
      <c r="AV801" s="36"/>
      <c r="AW801" s="36"/>
      <c r="AX801" s="36"/>
      <c r="AY801" s="36"/>
      <c r="AZ801" s="36"/>
      <c r="BA801" s="36"/>
      <c r="BB801" s="36"/>
      <c r="BC801" s="36"/>
      <c r="BD801" s="36"/>
      <c r="BE801" s="36"/>
      <c r="BF801" s="36"/>
      <c r="BG801" s="36"/>
      <c r="BH801" s="36"/>
      <c r="BI801" s="36"/>
      <c r="BJ801" s="36"/>
      <c r="BK801" s="36"/>
      <c r="BL801" s="36"/>
      <c r="BM801" s="36"/>
      <c r="BN801" s="36"/>
      <c r="BO801" s="36"/>
      <c r="BP801" s="36"/>
      <c r="BQ801" s="36"/>
      <c r="BR801" s="36"/>
      <c r="BS801" s="36"/>
    </row>
    <row r="802" spans="1:71" s="12" customFormat="1" ht="12.75">
      <c r="A802" s="1"/>
      <c r="C802" s="13"/>
      <c r="D802" s="13"/>
      <c r="E802" s="13"/>
      <c r="F802" s="13"/>
      <c r="G802" s="14"/>
      <c r="H802" s="6"/>
      <c r="I802" s="36"/>
      <c r="J802" s="36"/>
      <c r="K802" s="36"/>
      <c r="L802" s="36"/>
      <c r="M802" s="196"/>
      <c r="N802" s="196"/>
      <c r="O802" s="32"/>
      <c r="P802" s="32"/>
      <c r="Q802" s="32"/>
      <c r="R802" s="32"/>
      <c r="S802" s="32"/>
      <c r="T802" s="32"/>
      <c r="U802" s="32"/>
      <c r="V802" s="32"/>
      <c r="W802" s="32"/>
      <c r="X802" s="32"/>
      <c r="Y802" s="32"/>
      <c r="Z802" s="32"/>
      <c r="AA802" s="32"/>
      <c r="AB802" s="32"/>
      <c r="AC802" s="36"/>
      <c r="AD802" s="36"/>
      <c r="AE802" s="36"/>
      <c r="AF802" s="36"/>
      <c r="AG802" s="36"/>
      <c r="AH802" s="36"/>
      <c r="AI802" s="36"/>
      <c r="AJ802" s="36"/>
      <c r="AK802" s="36"/>
      <c r="AL802" s="36"/>
      <c r="AM802" s="36"/>
      <c r="AN802" s="36"/>
      <c r="AO802" s="36"/>
      <c r="AP802" s="36"/>
      <c r="AQ802" s="36"/>
      <c r="AR802" s="36"/>
      <c r="AS802" s="36"/>
      <c r="AT802" s="36"/>
      <c r="AU802" s="36"/>
      <c r="AV802" s="36"/>
      <c r="AW802" s="36"/>
      <c r="AX802" s="36"/>
      <c r="AY802" s="36"/>
      <c r="AZ802" s="36"/>
      <c r="BA802" s="36"/>
      <c r="BB802" s="36"/>
      <c r="BC802" s="36"/>
      <c r="BD802" s="36"/>
      <c r="BE802" s="36"/>
      <c r="BF802" s="36"/>
      <c r="BG802" s="36"/>
      <c r="BH802" s="36"/>
      <c r="BI802" s="36"/>
      <c r="BJ802" s="36"/>
      <c r="BK802" s="36"/>
      <c r="BL802" s="36"/>
      <c r="BM802" s="36"/>
      <c r="BN802" s="36"/>
      <c r="BO802" s="36"/>
      <c r="BP802" s="36"/>
      <c r="BQ802" s="36"/>
      <c r="BR802" s="36"/>
      <c r="BS802" s="36"/>
    </row>
    <row r="803" spans="1:71" s="12" customFormat="1" ht="12.75">
      <c r="A803" s="1"/>
      <c r="C803" s="13"/>
      <c r="D803" s="13"/>
      <c r="E803" s="13"/>
      <c r="F803" s="13"/>
      <c r="G803" s="14"/>
      <c r="H803" s="6"/>
      <c r="I803" s="36"/>
      <c r="J803" s="36"/>
      <c r="K803" s="36"/>
      <c r="L803" s="36"/>
      <c r="M803" s="196"/>
      <c r="N803" s="196"/>
      <c r="O803" s="32"/>
      <c r="P803" s="32"/>
      <c r="Q803" s="32"/>
      <c r="R803" s="32"/>
      <c r="S803" s="32"/>
      <c r="T803" s="32"/>
      <c r="U803" s="32"/>
      <c r="V803" s="32"/>
      <c r="W803" s="32"/>
      <c r="X803" s="32"/>
      <c r="Y803" s="32"/>
      <c r="Z803" s="32"/>
      <c r="AA803" s="32"/>
      <c r="AB803" s="32"/>
      <c r="AC803" s="32"/>
      <c r="AD803" s="32"/>
      <c r="AE803" s="36"/>
      <c r="AF803" s="36"/>
      <c r="AG803" s="36"/>
      <c r="AH803" s="36"/>
      <c r="AI803" s="36"/>
      <c r="AJ803" s="36"/>
      <c r="AK803" s="36"/>
      <c r="AL803" s="36"/>
      <c r="AM803" s="36"/>
      <c r="AN803" s="36"/>
      <c r="AO803" s="36"/>
      <c r="AP803" s="36"/>
      <c r="AQ803" s="36"/>
      <c r="AR803" s="36"/>
      <c r="AS803" s="36"/>
      <c r="AT803" s="36"/>
      <c r="AU803" s="36"/>
      <c r="AV803" s="36"/>
      <c r="AW803" s="36"/>
      <c r="AX803" s="36"/>
      <c r="AY803" s="36"/>
      <c r="AZ803" s="36"/>
      <c r="BA803" s="36"/>
      <c r="BB803" s="36"/>
      <c r="BC803" s="36"/>
      <c r="BD803" s="36"/>
      <c r="BE803" s="36"/>
      <c r="BF803" s="36"/>
      <c r="BG803" s="36"/>
      <c r="BH803" s="36"/>
      <c r="BI803" s="36"/>
      <c r="BJ803" s="36"/>
      <c r="BK803" s="36"/>
      <c r="BL803" s="36"/>
      <c r="BM803" s="36"/>
      <c r="BN803" s="36"/>
      <c r="BO803" s="36"/>
      <c r="BP803" s="36"/>
      <c r="BQ803" s="36"/>
      <c r="BR803" s="36"/>
      <c r="BS803" s="36"/>
    </row>
    <row r="804" spans="1:71" s="12" customFormat="1" ht="12.75">
      <c r="A804" s="1"/>
      <c r="C804" s="13"/>
      <c r="D804" s="13"/>
      <c r="E804" s="13"/>
      <c r="F804" s="13"/>
      <c r="G804" s="14"/>
      <c r="H804" s="6"/>
      <c r="I804" s="36"/>
      <c r="J804" s="36"/>
      <c r="K804" s="36"/>
      <c r="L804" s="36"/>
      <c r="M804" s="196"/>
      <c r="N804" s="196"/>
      <c r="O804" s="32"/>
      <c r="P804" s="32"/>
      <c r="Q804" s="32"/>
      <c r="R804" s="32"/>
      <c r="S804" s="32"/>
      <c r="T804" s="32"/>
      <c r="U804" s="32"/>
      <c r="V804" s="32"/>
      <c r="W804" s="32"/>
      <c r="X804" s="32"/>
      <c r="Y804" s="32"/>
      <c r="Z804" s="32"/>
      <c r="AA804" s="32"/>
      <c r="AB804" s="32"/>
      <c r="AC804" s="32"/>
      <c r="AD804" s="32"/>
      <c r="AE804" s="36"/>
      <c r="AF804" s="36"/>
      <c r="AG804" s="36"/>
      <c r="AH804" s="36"/>
      <c r="AI804" s="36"/>
      <c r="AJ804" s="36"/>
      <c r="AK804" s="36"/>
      <c r="AL804" s="36"/>
      <c r="AM804" s="36"/>
      <c r="AN804" s="36"/>
      <c r="AO804" s="36"/>
      <c r="AP804" s="36"/>
      <c r="AQ804" s="36"/>
      <c r="AR804" s="36"/>
      <c r="AS804" s="36"/>
      <c r="AT804" s="36"/>
      <c r="AU804" s="36"/>
      <c r="AV804" s="36"/>
      <c r="AW804" s="36"/>
      <c r="AX804" s="36"/>
      <c r="AY804" s="36"/>
      <c r="AZ804" s="36"/>
      <c r="BA804" s="36"/>
      <c r="BB804" s="36"/>
      <c r="BC804" s="36"/>
      <c r="BD804" s="36"/>
      <c r="BE804" s="36"/>
      <c r="BF804" s="36"/>
      <c r="BG804" s="36"/>
      <c r="BH804" s="36"/>
      <c r="BI804" s="36"/>
      <c r="BJ804" s="36"/>
      <c r="BK804" s="36"/>
      <c r="BL804" s="36"/>
      <c r="BM804" s="36"/>
      <c r="BN804" s="36"/>
      <c r="BO804" s="36"/>
      <c r="BP804" s="36"/>
      <c r="BQ804" s="36"/>
      <c r="BR804" s="36"/>
      <c r="BS804" s="36"/>
    </row>
    <row r="805" spans="1:71" s="12" customFormat="1" ht="12.75">
      <c r="A805" s="1"/>
      <c r="C805" s="13"/>
      <c r="D805" s="13"/>
      <c r="E805" s="13"/>
      <c r="F805" s="13"/>
      <c r="G805" s="14"/>
      <c r="H805" s="6"/>
      <c r="I805" s="36"/>
      <c r="J805" s="36"/>
      <c r="K805" s="36"/>
      <c r="L805" s="36"/>
      <c r="M805" s="196"/>
      <c r="N805" s="196"/>
      <c r="O805" s="32"/>
      <c r="P805" s="32"/>
      <c r="Q805" s="32"/>
      <c r="R805" s="32"/>
      <c r="S805" s="32"/>
      <c r="T805" s="32"/>
      <c r="U805" s="32"/>
      <c r="V805" s="32"/>
      <c r="W805" s="32"/>
      <c r="X805" s="32"/>
      <c r="Y805" s="32"/>
      <c r="Z805" s="32"/>
      <c r="AA805" s="32"/>
      <c r="AB805" s="32"/>
      <c r="AC805" s="32"/>
      <c r="AD805" s="32"/>
      <c r="AE805" s="36"/>
      <c r="AF805" s="36"/>
      <c r="AG805" s="36"/>
      <c r="AH805" s="36"/>
      <c r="AI805" s="36"/>
      <c r="AJ805" s="36"/>
      <c r="AK805" s="36"/>
      <c r="AL805" s="36"/>
      <c r="AM805" s="36"/>
      <c r="AN805" s="36"/>
      <c r="AO805" s="36"/>
      <c r="AP805" s="36"/>
      <c r="AQ805" s="36"/>
      <c r="AR805" s="36"/>
      <c r="AS805" s="36"/>
      <c r="AT805" s="36"/>
      <c r="AU805" s="36"/>
      <c r="AV805" s="36"/>
      <c r="AW805" s="36"/>
      <c r="AX805" s="36"/>
      <c r="AY805" s="36"/>
      <c r="AZ805" s="36"/>
      <c r="BA805" s="36"/>
      <c r="BB805" s="36"/>
      <c r="BC805" s="36"/>
      <c r="BD805" s="36"/>
      <c r="BE805" s="36"/>
      <c r="BF805" s="36"/>
      <c r="BG805" s="36"/>
      <c r="BH805" s="36"/>
      <c r="BI805" s="36"/>
      <c r="BJ805" s="36"/>
      <c r="BK805" s="36"/>
      <c r="BL805" s="36"/>
      <c r="BM805" s="36"/>
      <c r="BN805" s="36"/>
      <c r="BO805" s="36"/>
      <c r="BP805" s="36"/>
      <c r="BQ805" s="36"/>
      <c r="BR805" s="36"/>
      <c r="BS805" s="36"/>
    </row>
    <row r="806" spans="1:71" s="12" customFormat="1" ht="12.75">
      <c r="A806" s="1"/>
      <c r="C806" s="13"/>
      <c r="D806" s="13"/>
      <c r="E806" s="13"/>
      <c r="F806" s="13"/>
      <c r="G806" s="14"/>
      <c r="H806" s="6"/>
      <c r="I806" s="36"/>
      <c r="J806" s="36"/>
      <c r="K806" s="36"/>
      <c r="L806" s="36"/>
      <c r="M806" s="196"/>
      <c r="N806" s="196"/>
      <c r="O806" s="32"/>
      <c r="P806" s="32"/>
      <c r="Q806" s="32"/>
      <c r="R806" s="32"/>
      <c r="S806" s="32"/>
      <c r="T806" s="32"/>
      <c r="U806" s="32"/>
      <c r="V806" s="32"/>
      <c r="W806" s="32"/>
      <c r="X806" s="32"/>
      <c r="Y806" s="32"/>
      <c r="Z806" s="32"/>
      <c r="AA806" s="32"/>
      <c r="AB806" s="32"/>
      <c r="AC806" s="32"/>
      <c r="AD806" s="32"/>
      <c r="AE806" s="36"/>
      <c r="AF806" s="36"/>
      <c r="AG806" s="36"/>
      <c r="AH806" s="36"/>
      <c r="AI806" s="36"/>
      <c r="AJ806" s="36"/>
      <c r="AK806" s="36"/>
      <c r="AL806" s="36"/>
      <c r="AM806" s="36"/>
      <c r="AN806" s="36"/>
      <c r="AO806" s="36"/>
      <c r="AP806" s="36"/>
      <c r="AQ806" s="36"/>
      <c r="AR806" s="36"/>
      <c r="AS806" s="36"/>
      <c r="AT806" s="36"/>
      <c r="AU806" s="36"/>
      <c r="AV806" s="36"/>
      <c r="AW806" s="36"/>
      <c r="AX806" s="36"/>
      <c r="AY806" s="36"/>
      <c r="AZ806" s="36"/>
      <c r="BA806" s="36"/>
      <c r="BB806" s="36"/>
      <c r="BC806" s="36"/>
      <c r="BD806" s="36"/>
      <c r="BE806" s="36"/>
      <c r="BF806" s="36"/>
      <c r="BG806" s="36"/>
      <c r="BH806" s="36"/>
      <c r="BI806" s="36"/>
      <c r="BJ806" s="36"/>
      <c r="BK806" s="36"/>
      <c r="BL806" s="36"/>
      <c r="BM806" s="36"/>
      <c r="BN806" s="36"/>
      <c r="BO806" s="36"/>
      <c r="BP806" s="36"/>
      <c r="BQ806" s="36"/>
      <c r="BR806" s="36"/>
      <c r="BS806" s="36"/>
    </row>
    <row r="807" spans="1:71" s="12" customFormat="1" ht="12.75">
      <c r="A807" s="1"/>
      <c r="C807" s="13"/>
      <c r="D807" s="13"/>
      <c r="E807" s="13"/>
      <c r="F807" s="13"/>
      <c r="G807" s="14"/>
      <c r="H807" s="6"/>
      <c r="I807" s="36"/>
      <c r="J807" s="36"/>
      <c r="K807" s="36"/>
      <c r="L807" s="36"/>
      <c r="M807" s="196"/>
      <c r="N807" s="196"/>
      <c r="O807" s="32"/>
      <c r="P807" s="32"/>
      <c r="Q807" s="32"/>
      <c r="R807" s="32"/>
      <c r="S807" s="32"/>
      <c r="T807" s="32"/>
      <c r="U807" s="32"/>
      <c r="V807" s="32"/>
      <c r="W807" s="32"/>
      <c r="X807" s="32"/>
      <c r="Y807" s="32"/>
      <c r="Z807" s="32"/>
      <c r="AA807" s="32"/>
      <c r="AB807" s="32"/>
      <c r="AC807" s="32"/>
      <c r="AD807" s="32"/>
      <c r="AE807" s="36"/>
      <c r="AF807" s="36"/>
      <c r="AG807" s="36"/>
      <c r="AH807" s="36"/>
      <c r="AI807" s="36"/>
      <c r="AJ807" s="36"/>
      <c r="AK807" s="36"/>
      <c r="AL807" s="36"/>
      <c r="AM807" s="36"/>
      <c r="AN807" s="36"/>
      <c r="AO807" s="36"/>
      <c r="AP807" s="36"/>
      <c r="AQ807" s="36"/>
      <c r="AR807" s="36"/>
      <c r="AS807" s="36"/>
      <c r="AT807" s="36"/>
      <c r="AU807" s="36"/>
      <c r="AV807" s="36"/>
      <c r="AW807" s="36"/>
      <c r="AX807" s="36"/>
      <c r="AY807" s="36"/>
      <c r="AZ807" s="36"/>
      <c r="BA807" s="36"/>
      <c r="BB807" s="36"/>
      <c r="BC807" s="36"/>
      <c r="BD807" s="36"/>
      <c r="BE807" s="36"/>
      <c r="BF807" s="36"/>
      <c r="BG807" s="36"/>
      <c r="BH807" s="36"/>
      <c r="BI807" s="36"/>
      <c r="BJ807" s="36"/>
      <c r="BK807" s="36"/>
      <c r="BL807" s="36"/>
      <c r="BM807" s="36"/>
      <c r="BN807" s="36"/>
      <c r="BO807" s="36"/>
      <c r="BP807" s="36"/>
      <c r="BQ807" s="36"/>
      <c r="BR807" s="36"/>
      <c r="BS807" s="36"/>
    </row>
    <row r="808" spans="1:71" s="12" customFormat="1" ht="12.75">
      <c r="A808" s="1"/>
      <c r="C808" s="13"/>
      <c r="D808" s="13"/>
      <c r="E808" s="13"/>
      <c r="F808" s="13"/>
      <c r="G808" s="14"/>
      <c r="H808" s="6"/>
      <c r="I808" s="36"/>
      <c r="J808" s="36"/>
      <c r="K808" s="36"/>
      <c r="L808" s="36"/>
      <c r="M808" s="196"/>
      <c r="N808" s="196"/>
      <c r="O808" s="32"/>
      <c r="P808" s="32"/>
      <c r="Q808" s="32"/>
      <c r="R808" s="32"/>
      <c r="S808" s="32"/>
      <c r="T808" s="32"/>
      <c r="U808" s="32"/>
      <c r="V808" s="32"/>
      <c r="W808" s="32"/>
      <c r="X808" s="32"/>
      <c r="Y808" s="32"/>
      <c r="Z808" s="32"/>
      <c r="AA808" s="32"/>
      <c r="AB808" s="32"/>
      <c r="AC808" s="32"/>
      <c r="AD808" s="32"/>
      <c r="AE808" s="36"/>
      <c r="AF808" s="36"/>
      <c r="AG808" s="36"/>
      <c r="AH808" s="36"/>
      <c r="AI808" s="36"/>
      <c r="AJ808" s="36"/>
      <c r="AK808" s="36"/>
      <c r="AL808" s="36"/>
      <c r="AM808" s="36"/>
      <c r="AN808" s="36"/>
      <c r="AO808" s="36"/>
      <c r="AP808" s="36"/>
      <c r="AQ808" s="36"/>
      <c r="AR808" s="36"/>
      <c r="AS808" s="36"/>
      <c r="AT808" s="36"/>
      <c r="AU808" s="36"/>
      <c r="AV808" s="36"/>
      <c r="AW808" s="36"/>
      <c r="AX808" s="36"/>
      <c r="AY808" s="36"/>
      <c r="AZ808" s="36"/>
      <c r="BA808" s="36"/>
      <c r="BB808" s="36"/>
      <c r="BC808" s="36"/>
      <c r="BD808" s="36"/>
      <c r="BE808" s="36"/>
      <c r="BF808" s="36"/>
      <c r="BG808" s="36"/>
      <c r="BH808" s="36"/>
      <c r="BI808" s="36"/>
      <c r="BJ808" s="36"/>
      <c r="BK808" s="36"/>
      <c r="BL808" s="36"/>
      <c r="BM808" s="36"/>
      <c r="BN808" s="36"/>
      <c r="BO808" s="36"/>
      <c r="BP808" s="36"/>
      <c r="BQ808" s="36"/>
      <c r="BR808" s="36"/>
      <c r="BS808" s="36"/>
    </row>
    <row r="809" spans="1:71" s="12" customFormat="1" ht="12.75">
      <c r="A809" s="1"/>
      <c r="C809" s="13"/>
      <c r="D809" s="13"/>
      <c r="E809" s="13"/>
      <c r="F809" s="13"/>
      <c r="G809" s="14"/>
      <c r="H809" s="6"/>
      <c r="I809" s="36"/>
      <c r="J809" s="36"/>
      <c r="K809" s="36"/>
      <c r="L809" s="36"/>
      <c r="M809" s="196"/>
      <c r="N809" s="196"/>
      <c r="O809" s="32"/>
      <c r="P809" s="32"/>
      <c r="Q809" s="32"/>
      <c r="R809" s="32"/>
      <c r="S809" s="32"/>
      <c r="T809" s="32"/>
      <c r="U809" s="32"/>
      <c r="V809" s="32"/>
      <c r="W809" s="32"/>
      <c r="X809" s="32"/>
      <c r="Y809" s="32"/>
      <c r="Z809" s="32"/>
      <c r="AA809" s="32"/>
      <c r="AB809" s="32"/>
      <c r="AC809" s="32"/>
      <c r="AD809" s="32"/>
      <c r="AE809" s="36"/>
      <c r="AF809" s="36"/>
      <c r="AG809" s="36"/>
      <c r="AH809" s="36"/>
      <c r="AI809" s="36"/>
      <c r="AJ809" s="36"/>
      <c r="AK809" s="36"/>
      <c r="AL809" s="36"/>
      <c r="AM809" s="36"/>
      <c r="AN809" s="36"/>
      <c r="AO809" s="36"/>
      <c r="AP809" s="36"/>
      <c r="AQ809" s="36"/>
      <c r="AR809" s="36"/>
      <c r="AS809" s="36"/>
      <c r="AT809" s="36"/>
      <c r="AU809" s="36"/>
      <c r="AV809" s="36"/>
      <c r="AW809" s="36"/>
      <c r="AX809" s="36"/>
      <c r="AY809" s="36"/>
      <c r="AZ809" s="36"/>
      <c r="BA809" s="36"/>
      <c r="BB809" s="36"/>
      <c r="BC809" s="36"/>
      <c r="BD809" s="36"/>
      <c r="BE809" s="36"/>
      <c r="BF809" s="36"/>
      <c r="BG809" s="36"/>
      <c r="BH809" s="36"/>
      <c r="BI809" s="36"/>
      <c r="BJ809" s="36"/>
      <c r="BK809" s="36"/>
      <c r="BL809" s="36"/>
      <c r="BM809" s="36"/>
      <c r="BN809" s="36"/>
      <c r="BO809" s="36"/>
      <c r="BP809" s="36"/>
      <c r="BQ809" s="36"/>
      <c r="BR809" s="36"/>
      <c r="BS809" s="36"/>
    </row>
    <row r="810" spans="1:71" s="12" customFormat="1" ht="12.75">
      <c r="A810" s="1"/>
      <c r="C810" s="13"/>
      <c r="D810" s="13"/>
      <c r="E810" s="13"/>
      <c r="F810" s="13"/>
      <c r="G810" s="14"/>
      <c r="H810" s="6"/>
      <c r="I810" s="36"/>
      <c r="J810" s="36"/>
      <c r="K810" s="36"/>
      <c r="L810" s="36"/>
      <c r="M810" s="196"/>
      <c r="N810" s="196"/>
      <c r="O810" s="32"/>
      <c r="P810" s="32"/>
      <c r="Q810" s="32"/>
      <c r="R810" s="32"/>
      <c r="S810" s="32"/>
      <c r="T810" s="32"/>
      <c r="U810" s="32"/>
      <c r="V810" s="32"/>
      <c r="W810" s="32"/>
      <c r="X810" s="32"/>
      <c r="Y810" s="32"/>
      <c r="Z810" s="32"/>
      <c r="AA810" s="32"/>
      <c r="AB810" s="32"/>
      <c r="AC810" s="32"/>
      <c r="AD810" s="32"/>
      <c r="AE810" s="36"/>
      <c r="AF810" s="36"/>
      <c r="AG810" s="36"/>
      <c r="AH810" s="36"/>
      <c r="AI810" s="36"/>
      <c r="AJ810" s="36"/>
      <c r="AK810" s="36"/>
      <c r="AL810" s="36"/>
      <c r="AM810" s="36"/>
      <c r="AN810" s="36"/>
      <c r="AO810" s="36"/>
      <c r="AP810" s="36"/>
      <c r="AQ810" s="36"/>
      <c r="AR810" s="36"/>
      <c r="AS810" s="36"/>
      <c r="AT810" s="36"/>
      <c r="AU810" s="36"/>
      <c r="AV810" s="36"/>
      <c r="AW810" s="36"/>
      <c r="AX810" s="36"/>
      <c r="AY810" s="36"/>
      <c r="AZ810" s="36"/>
      <c r="BA810" s="36"/>
      <c r="BB810" s="36"/>
      <c r="BC810" s="36"/>
      <c r="BD810" s="36"/>
      <c r="BE810" s="36"/>
      <c r="BF810" s="36"/>
      <c r="BG810" s="36"/>
      <c r="BH810" s="36"/>
      <c r="BI810" s="36"/>
      <c r="BJ810" s="36"/>
      <c r="BK810" s="36"/>
      <c r="BL810" s="36"/>
      <c r="BM810" s="36"/>
      <c r="BN810" s="36"/>
      <c r="BO810" s="36"/>
      <c r="BP810" s="36"/>
      <c r="BQ810" s="36"/>
      <c r="BR810" s="36"/>
      <c r="BS810" s="36"/>
    </row>
    <row r="811" spans="1:71" s="12" customFormat="1" ht="12.75">
      <c r="A811" s="1"/>
      <c r="C811" s="13"/>
      <c r="D811" s="13"/>
      <c r="E811" s="13"/>
      <c r="F811" s="13"/>
      <c r="G811" s="14"/>
      <c r="H811" s="6"/>
      <c r="I811" s="36"/>
      <c r="J811" s="36"/>
      <c r="K811" s="36"/>
      <c r="L811" s="36"/>
      <c r="M811" s="196"/>
      <c r="N811" s="196"/>
      <c r="O811" s="32"/>
      <c r="P811" s="32"/>
      <c r="Q811" s="32"/>
      <c r="R811" s="32"/>
      <c r="S811" s="32"/>
      <c r="T811" s="32"/>
      <c r="U811" s="32"/>
      <c r="V811" s="32"/>
      <c r="W811" s="32"/>
      <c r="X811" s="32"/>
      <c r="Y811" s="32"/>
      <c r="Z811" s="32"/>
      <c r="AA811" s="32"/>
      <c r="AB811" s="32"/>
      <c r="AC811" s="32"/>
      <c r="AD811" s="32"/>
      <c r="AE811" s="36"/>
      <c r="AF811" s="36"/>
      <c r="AG811" s="36"/>
      <c r="AH811" s="36"/>
      <c r="AI811" s="36"/>
      <c r="AJ811" s="36"/>
      <c r="AK811" s="36"/>
      <c r="AL811" s="36"/>
      <c r="AM811" s="36"/>
      <c r="AN811" s="36"/>
      <c r="AO811" s="36"/>
      <c r="AP811" s="36"/>
      <c r="AQ811" s="36"/>
      <c r="AR811" s="36"/>
      <c r="AS811" s="36"/>
      <c r="AT811" s="36"/>
      <c r="AU811" s="36"/>
      <c r="AV811" s="36"/>
      <c r="AW811" s="36"/>
      <c r="AX811" s="36"/>
      <c r="AY811" s="36"/>
      <c r="AZ811" s="36"/>
      <c r="BA811" s="36"/>
      <c r="BB811" s="36"/>
      <c r="BC811" s="36"/>
      <c r="BD811" s="36"/>
      <c r="BE811" s="36"/>
      <c r="BF811" s="36"/>
      <c r="BG811" s="36"/>
      <c r="BH811" s="36"/>
      <c r="BI811" s="36"/>
      <c r="BJ811" s="36"/>
      <c r="BK811" s="36"/>
      <c r="BL811" s="36"/>
      <c r="BM811" s="36"/>
      <c r="BN811" s="36"/>
      <c r="BO811" s="36"/>
      <c r="BP811" s="36"/>
      <c r="BQ811" s="36"/>
      <c r="BR811" s="36"/>
      <c r="BS811" s="36"/>
    </row>
    <row r="812" spans="1:71" s="12" customFormat="1" ht="12.75">
      <c r="A812" s="1"/>
      <c r="C812" s="13"/>
      <c r="D812" s="13"/>
      <c r="E812" s="13"/>
      <c r="F812" s="13"/>
      <c r="G812" s="14"/>
      <c r="H812" s="6"/>
      <c r="I812" s="36"/>
      <c r="J812" s="36"/>
      <c r="K812" s="36"/>
      <c r="L812" s="36"/>
      <c r="M812" s="196"/>
      <c r="N812" s="196"/>
      <c r="O812" s="32"/>
      <c r="P812" s="32"/>
      <c r="Q812" s="32"/>
      <c r="R812" s="32"/>
      <c r="S812" s="32"/>
      <c r="T812" s="32"/>
      <c r="U812" s="32"/>
      <c r="V812" s="32"/>
      <c r="W812" s="32"/>
      <c r="X812" s="32"/>
      <c r="Y812" s="32"/>
      <c r="Z812" s="32"/>
      <c r="AA812" s="32"/>
      <c r="AB812" s="32"/>
      <c r="AC812" s="32"/>
      <c r="AD812" s="32"/>
      <c r="AE812" s="32"/>
      <c r="AF812" s="32"/>
      <c r="AG812" s="36"/>
      <c r="AH812" s="36"/>
      <c r="AI812" s="36"/>
      <c r="AJ812" s="36"/>
      <c r="AK812" s="36"/>
      <c r="AL812" s="36"/>
      <c r="AM812" s="36"/>
      <c r="AN812" s="36"/>
      <c r="AO812" s="36"/>
      <c r="AP812" s="36"/>
      <c r="AQ812" s="36"/>
      <c r="AR812" s="36"/>
      <c r="AS812" s="36"/>
      <c r="AT812" s="36"/>
      <c r="AU812" s="36"/>
      <c r="AV812" s="36"/>
      <c r="AW812" s="36"/>
      <c r="AX812" s="36"/>
      <c r="AY812" s="36"/>
      <c r="AZ812" s="36"/>
      <c r="BA812" s="36"/>
      <c r="BB812" s="36"/>
      <c r="BC812" s="36"/>
      <c r="BD812" s="36"/>
      <c r="BE812" s="36"/>
      <c r="BF812" s="36"/>
      <c r="BG812" s="36"/>
      <c r="BH812" s="36"/>
      <c r="BI812" s="36"/>
      <c r="BJ812" s="36"/>
      <c r="BK812" s="36"/>
      <c r="BL812" s="36"/>
      <c r="BM812" s="36"/>
      <c r="BN812" s="36"/>
      <c r="BO812" s="36"/>
      <c r="BP812" s="36"/>
      <c r="BQ812" s="36"/>
      <c r="BR812" s="36"/>
      <c r="BS812" s="36"/>
    </row>
    <row r="813" spans="1:71" s="12" customFormat="1" ht="12.75">
      <c r="A813" s="1"/>
      <c r="C813" s="13"/>
      <c r="D813" s="13"/>
      <c r="E813" s="13"/>
      <c r="F813" s="13"/>
      <c r="G813" s="14"/>
      <c r="H813" s="6"/>
      <c r="I813" s="36"/>
      <c r="J813" s="36"/>
      <c r="K813" s="36"/>
      <c r="L813" s="36"/>
      <c r="M813" s="196"/>
      <c r="N813" s="196"/>
      <c r="O813" s="32"/>
      <c r="P813" s="32"/>
      <c r="Q813" s="32"/>
      <c r="R813" s="32"/>
      <c r="S813" s="32"/>
      <c r="T813" s="32"/>
      <c r="U813" s="32"/>
      <c r="V813" s="32"/>
      <c r="W813" s="32"/>
      <c r="X813" s="32"/>
      <c r="Y813" s="32"/>
      <c r="Z813" s="32"/>
      <c r="AA813" s="32"/>
      <c r="AB813" s="32"/>
      <c r="AC813" s="32"/>
      <c r="AD813" s="32"/>
      <c r="AE813" s="32"/>
      <c r="AF813" s="32"/>
      <c r="AG813" s="36"/>
      <c r="AH813" s="36"/>
      <c r="AI813" s="36"/>
      <c r="AJ813" s="36"/>
      <c r="AK813" s="36"/>
      <c r="AL813" s="36"/>
      <c r="AM813" s="36"/>
      <c r="AN813" s="36"/>
      <c r="AO813" s="36"/>
      <c r="AP813" s="36"/>
      <c r="AQ813" s="36"/>
      <c r="AR813" s="36"/>
      <c r="AS813" s="36"/>
      <c r="AT813" s="36"/>
      <c r="AU813" s="36"/>
      <c r="AV813" s="36"/>
      <c r="AW813" s="36"/>
      <c r="AX813" s="36"/>
      <c r="AY813" s="36"/>
      <c r="AZ813" s="36"/>
      <c r="BA813" s="36"/>
      <c r="BB813" s="36"/>
      <c r="BC813" s="36"/>
      <c r="BD813" s="36"/>
      <c r="BE813" s="36"/>
      <c r="BF813" s="36"/>
      <c r="BG813" s="36"/>
      <c r="BH813" s="36"/>
      <c r="BI813" s="36"/>
      <c r="BJ813" s="36"/>
      <c r="BK813" s="36"/>
      <c r="BL813" s="36"/>
      <c r="BM813" s="36"/>
      <c r="BN813" s="36"/>
      <c r="BO813" s="36"/>
      <c r="BP813" s="36"/>
      <c r="BQ813" s="36"/>
      <c r="BR813" s="36"/>
      <c r="BS813" s="36"/>
    </row>
    <row r="814" spans="1:71" s="12" customFormat="1" ht="12.75">
      <c r="A814" s="1"/>
      <c r="C814" s="13"/>
      <c r="D814" s="13"/>
      <c r="E814" s="13"/>
      <c r="F814" s="13"/>
      <c r="G814" s="14"/>
      <c r="H814" s="6"/>
      <c r="I814" s="36"/>
      <c r="J814" s="36"/>
      <c r="K814" s="36"/>
      <c r="L814" s="36"/>
      <c r="M814" s="196"/>
      <c r="N814" s="196"/>
      <c r="O814" s="32"/>
      <c r="P814" s="32"/>
      <c r="Q814" s="32"/>
      <c r="R814" s="32"/>
      <c r="S814" s="32"/>
      <c r="T814" s="32"/>
      <c r="U814" s="32"/>
      <c r="V814" s="32"/>
      <c r="W814" s="32"/>
      <c r="X814" s="32"/>
      <c r="Y814" s="32"/>
      <c r="Z814" s="32"/>
      <c r="AA814" s="32"/>
      <c r="AB814" s="32"/>
      <c r="AC814" s="32"/>
      <c r="AD814" s="32"/>
      <c r="AE814" s="32"/>
      <c r="AF814" s="32"/>
      <c r="AG814" s="36"/>
      <c r="AH814" s="36"/>
      <c r="AI814" s="36"/>
      <c r="AJ814" s="36"/>
      <c r="AK814" s="36"/>
      <c r="AL814" s="36"/>
      <c r="AM814" s="36"/>
      <c r="AN814" s="36"/>
      <c r="AO814" s="36"/>
      <c r="AP814" s="36"/>
      <c r="AQ814" s="36"/>
      <c r="AR814" s="36"/>
      <c r="AS814" s="36"/>
      <c r="AT814" s="36"/>
      <c r="AU814" s="36"/>
      <c r="AV814" s="36"/>
      <c r="AW814" s="36"/>
      <c r="AX814" s="36"/>
      <c r="AY814" s="36"/>
      <c r="AZ814" s="36"/>
      <c r="BA814" s="36"/>
      <c r="BB814" s="36"/>
      <c r="BC814" s="36"/>
      <c r="BD814" s="36"/>
      <c r="BE814" s="36"/>
      <c r="BF814" s="36"/>
      <c r="BG814" s="36"/>
      <c r="BH814" s="36"/>
      <c r="BI814" s="36"/>
      <c r="BJ814" s="36"/>
      <c r="BK814" s="36"/>
      <c r="BL814" s="36"/>
      <c r="BM814" s="36"/>
      <c r="BN814" s="36"/>
      <c r="BO814" s="36"/>
      <c r="BP814" s="36"/>
      <c r="BQ814" s="36"/>
      <c r="BR814" s="36"/>
      <c r="BS814" s="36"/>
    </row>
    <row r="815" spans="1:71" s="12" customFormat="1" ht="12.75">
      <c r="A815" s="1"/>
      <c r="C815" s="13"/>
      <c r="D815" s="13"/>
      <c r="E815" s="13"/>
      <c r="F815" s="13"/>
      <c r="G815" s="14"/>
      <c r="H815" s="6"/>
      <c r="I815" s="2"/>
      <c r="J815" s="2"/>
      <c r="K815" s="2"/>
      <c r="L815" s="36"/>
      <c r="M815" s="50"/>
      <c r="N815" s="50"/>
      <c r="O815" s="32"/>
      <c r="P815" s="32"/>
      <c r="Q815" s="32"/>
      <c r="R815" s="32"/>
      <c r="S815" s="32"/>
      <c r="T815" s="32"/>
      <c r="U815" s="32"/>
      <c r="V815" s="32"/>
      <c r="W815" s="32"/>
      <c r="X815" s="32"/>
      <c r="Y815" s="32"/>
      <c r="Z815" s="32"/>
      <c r="AA815" s="32"/>
      <c r="AB815" s="32"/>
      <c r="AC815" s="32"/>
      <c r="AD815" s="32"/>
      <c r="AE815" s="32"/>
      <c r="AF815" s="32"/>
      <c r="AG815" s="36"/>
      <c r="AH815" s="36"/>
      <c r="AI815" s="36"/>
      <c r="AJ815" s="36"/>
      <c r="AK815" s="36"/>
      <c r="AL815" s="36"/>
      <c r="AM815" s="36"/>
      <c r="AN815" s="36"/>
      <c r="AO815" s="36"/>
      <c r="AP815" s="36"/>
      <c r="AQ815" s="36"/>
      <c r="AR815" s="36"/>
      <c r="AS815" s="36"/>
      <c r="AT815" s="36"/>
      <c r="AU815" s="36"/>
      <c r="AV815" s="36"/>
      <c r="AW815" s="36"/>
      <c r="AX815" s="36"/>
      <c r="AY815" s="36"/>
      <c r="AZ815" s="36"/>
      <c r="BA815" s="36"/>
      <c r="BB815" s="36"/>
      <c r="BC815" s="36"/>
      <c r="BD815" s="36"/>
      <c r="BE815" s="36"/>
      <c r="BF815" s="36"/>
      <c r="BG815" s="36"/>
      <c r="BH815" s="36"/>
      <c r="BI815" s="36"/>
      <c r="BJ815" s="36"/>
      <c r="BK815" s="36"/>
      <c r="BL815" s="36"/>
      <c r="BM815" s="36"/>
      <c r="BN815" s="36"/>
      <c r="BO815" s="36"/>
      <c r="BP815" s="36"/>
      <c r="BQ815" s="36"/>
      <c r="BR815" s="36"/>
      <c r="BS815" s="36"/>
    </row>
    <row r="816" spans="1:71" s="12" customFormat="1" ht="12.75">
      <c r="A816" s="1"/>
      <c r="C816" s="13"/>
      <c r="D816" s="13"/>
      <c r="E816" s="13"/>
      <c r="F816" s="13"/>
      <c r="G816" s="14"/>
      <c r="H816" s="6"/>
      <c r="I816" s="2"/>
      <c r="J816" s="2"/>
      <c r="K816" s="2"/>
      <c r="L816" s="36"/>
      <c r="M816" s="50"/>
      <c r="N816" s="50"/>
      <c r="O816" s="32"/>
      <c r="P816" s="32"/>
      <c r="Q816" s="32"/>
      <c r="R816" s="32"/>
      <c r="S816" s="32"/>
      <c r="T816" s="32"/>
      <c r="U816" s="32"/>
      <c r="V816" s="32"/>
      <c r="W816" s="32"/>
      <c r="X816" s="32"/>
      <c r="Y816" s="32"/>
      <c r="Z816" s="32"/>
      <c r="AA816" s="32"/>
      <c r="AB816" s="32"/>
      <c r="AC816" s="32"/>
      <c r="AD816" s="32"/>
      <c r="AE816" s="32"/>
      <c r="AF816" s="32"/>
      <c r="AG816" s="36"/>
      <c r="AH816" s="36"/>
      <c r="AI816" s="36"/>
      <c r="AJ816" s="36"/>
      <c r="AK816" s="36"/>
      <c r="AL816" s="36"/>
      <c r="AM816" s="36"/>
      <c r="AN816" s="36"/>
      <c r="AO816" s="36"/>
      <c r="AP816" s="36"/>
      <c r="AQ816" s="36"/>
      <c r="AR816" s="36"/>
      <c r="AS816" s="36"/>
      <c r="AT816" s="36"/>
      <c r="AU816" s="36"/>
      <c r="AV816" s="36"/>
      <c r="AW816" s="36"/>
      <c r="AX816" s="36"/>
      <c r="AY816" s="36"/>
      <c r="AZ816" s="36"/>
      <c r="BA816" s="36"/>
      <c r="BB816" s="36"/>
      <c r="BC816" s="36"/>
      <c r="BD816" s="36"/>
      <c r="BE816" s="36"/>
      <c r="BF816" s="36"/>
      <c r="BG816" s="36"/>
      <c r="BH816" s="36"/>
      <c r="BI816" s="36"/>
      <c r="BJ816" s="36"/>
      <c r="BK816" s="36"/>
      <c r="BL816" s="36"/>
      <c r="BM816" s="36"/>
      <c r="BN816" s="36"/>
      <c r="BO816" s="36"/>
      <c r="BP816" s="36"/>
      <c r="BQ816" s="36"/>
      <c r="BR816" s="36"/>
      <c r="BS816" s="36"/>
    </row>
    <row r="817" spans="2:8" ht="12.75">
      <c r="B817" s="12"/>
      <c r="C817" s="13"/>
      <c r="D817" s="13"/>
      <c r="E817" s="13"/>
      <c r="F817" s="13"/>
      <c r="H817" s="6"/>
    </row>
  </sheetData>
  <sheetProtection sheet="1" objects="1" scenarios="1" selectLockedCells="1"/>
  <protectedRanges>
    <protectedRange sqref="G249:G250 F12:F30 G4 G9:G30" name="iobs_permission_ecriture"/>
    <protectedRange sqref="P2" name="iobs_permission_ecriture_1"/>
    <protectedRange sqref="D162:D245 C40:C246 F31:G246 E162:E246 D40:E160" name="iobs_permission_ecriture_4"/>
    <protectedRange sqref="B4" name="iobs_permission_ecriture_6"/>
    <protectedRange sqref="F9:F11" name="iobs_permission_ecriture_2"/>
    <protectedRange sqref="D249:D250" name="iobs_permission_ecriture_7"/>
    <protectedRange sqref="G248" name="iobs_permission_ecriture_8"/>
    <protectedRange sqref="K2 G2" name="iobs_permission_ecriture_1_3"/>
    <protectedRange sqref="C9" name="iobs_permission_ecriture_2_1_1"/>
    <protectedRange sqref="C15:C23 E15:E23" name="iobs_permission_ecriture_3"/>
    <protectedRange sqref="C24 E24" name="iobs_permission_ecriture_4_1"/>
    <protectedRange sqref="D15:D24" name="iobs_permission_ecriture_2_2"/>
    <protectedRange sqref="D10:E14" name="iobs_permission_ecriture_2_1_1_1"/>
    <protectedRange sqref="B2" name="iobs_permission_ecriture_1_1_1"/>
    <protectedRange sqref="E2" name="iobs_permission_ecriture_1_1_2_1"/>
    <protectedRange sqref="C29:C38 E29:E38" name="iobs_permission_ecriture_9"/>
    <protectedRange sqref="C39 E39" name="iobs_permission_ecriture_4_3"/>
    <protectedRange sqref="D29:D39" name="iobs_permission_ecriture_2_2_2"/>
    <protectedRange sqref="D25:E28" name="iobs_permission_ecriture_2_1_1_2"/>
  </protectedRanges>
  <mergeCells count="4">
    <mergeCell ref="A252:G252"/>
    <mergeCell ref="C1:D1"/>
    <mergeCell ref="C2:D2"/>
    <mergeCell ref="C3:D3"/>
  </mergeCells>
  <conditionalFormatting sqref="E4">
    <cfRule type="cellIs" priority="1" dxfId="10" operator="greaterThan" stopIfTrue="1">
      <formula>50</formula>
    </cfRule>
  </conditionalFormatting>
  <conditionalFormatting sqref="B9 B11 B65 B67 B70:B71 B108 B125:B127 B186 B161 B168 B171 B164:B165 B188:B191 B194 B198 B228 B242 B244">
    <cfRule type="expression" priority="2" dxfId="3" stopIfTrue="1">
      <formula>AND($E$2&gt;=$P$8,$E$2&lt;=$P$9)</formula>
    </cfRule>
  </conditionalFormatting>
  <conditionalFormatting sqref="B18 B29 B47:B49 B52 B54 B76 B84:B85 B184:B185 B98 B113 B143:B144 B154 B93:B95 B200 B209:B210 B221 B223 B225 B241">
    <cfRule type="expression" priority="3" dxfId="3" stopIfTrue="1">
      <formula>AND($E$2&gt;=$Q$8,$E$2&lt;=$Q$9)</formula>
    </cfRule>
  </conditionalFormatting>
  <conditionalFormatting sqref="B30 B32 B155 B106 B149 B90 B219">
    <cfRule type="expression" priority="4" dxfId="3" stopIfTrue="1">
      <formula>AND($E$2&gt;=$R$8,$E$2&lt;=$R$9)</formula>
    </cfRule>
  </conditionalFormatting>
  <conditionalFormatting sqref="B31 B39:B40 B42:B46 B50:B51 B58 B66 B73 B75 B82 B86:B88 B91 B102:B103 B105 B109 B112 B121 B123 B130:B131 B146 B152:B153 B160 B163 B201 B178 B181:B182 B187 B166:B167 B195:B196 B211 B215:B218 B220 B222 B227 B237 B245:B246">
    <cfRule type="expression" priority="5" dxfId="3" stopIfTrue="1">
      <formula>AND($E$2&gt;=$S$8,$E$2&lt;=$S$9)</formula>
    </cfRule>
  </conditionalFormatting>
  <conditionalFormatting sqref="B38">
    <cfRule type="expression" priority="6" dxfId="3" stopIfTrue="1">
      <formula>AND($E$2&gt;=$T$8,$E$2&lt;=$T$9)</formula>
    </cfRule>
  </conditionalFormatting>
  <conditionalFormatting sqref="B159 B224 B236">
    <cfRule type="expression" priority="7" dxfId="3" stopIfTrue="1">
      <formula>AND($E$2&gt;=$U$8,$E$2&lt;=$U$9)</formula>
    </cfRule>
  </conditionalFormatting>
  <conditionalFormatting sqref="B92">
    <cfRule type="expression" priority="8" dxfId="3" stopIfTrue="1">
      <formula>AND($E$2&gt;=$O$8,$E$2&lt;=$O$9)</formula>
    </cfRule>
  </conditionalFormatting>
  <conditionalFormatting sqref="G4 B4 B2:C2 A252:G252 J2:K2 E3 E2:G2">
    <cfRule type="cellIs" priority="9" dxfId="2" operator="equal" stopIfTrue="1">
      <formula>""</formula>
    </cfRule>
  </conditionalFormatting>
  <conditionalFormatting sqref="E6">
    <cfRule type="expression" priority="10" dxfId="1" stopIfTrue="1">
      <formula>$F$6&gt;0</formula>
    </cfRule>
  </conditionalFormatting>
  <conditionalFormatting sqref="G6">
    <cfRule type="expression" priority="11" dxfId="0" stopIfTrue="1">
      <formula>$F$6=""</formula>
    </cfRule>
  </conditionalFormatting>
  <dataValidations count="8">
    <dataValidation type="list" allowBlank="1" showInputMessage="1" sqref="K2 P2 G2">
      <formula1>IF(J2=14,Calvados14,IF(J2=27,Eure27,IF(J2=50,Manche50,IF(J2=61,Orne61,IF(J2=76,Seine_maritime76,"")))))</formula1>
    </dataValidation>
    <dataValidation type="list" allowBlank="1" showInputMessage="1" showErrorMessage="1" promptTitle="Département" prompt="N° du département" errorTitle="Attention" error="Le N° de département n'est pas valide!&#10;(14 ou 27 ou 50 ou 61 ou 76)" sqref="AD7">
      <formula1>$F$2:$F$8</formula1>
    </dataValidation>
    <dataValidation type="list" allowBlank="1" showInputMessage="1" showErrorMessage="1" sqref="W4 O2">
      <formula1>$AB$8:$AB$12</formula1>
    </dataValidation>
    <dataValidation type="list" allowBlank="1" showInputMessage="1" showErrorMessage="1" promptTitle="Sélectionner le protocole" errorTitle="Ce protocole n'est pas valable !" sqref="E3">
      <formula1>Proto_Enquête</formula1>
    </dataValidation>
    <dataValidation type="list" allowBlank="1" showInputMessage="1" showErrorMessage="1" sqref="J2 F2">
      <formula1>$AC$8:$AC$13</formula1>
    </dataValidation>
    <dataValidation type="date" allowBlank="1" showInputMessage="1" showErrorMessage="1" sqref="E2">
      <formula1>1</formula1>
      <formula2>73415</formula2>
    </dataValidation>
    <dataValidation type="decimal" allowBlank="1" showInputMessage="1" showErrorMessage="1" promptTitle="Entrer uniquement un nombre" errorTitle="Année-lumière noire" error="N'entrer que des chiffres, décimale séparée par une virgule." sqref="F6">
      <formula1>0.1</formula1>
      <formula2>55</formula2>
    </dataValidation>
    <dataValidation type="whole" allowBlank="1" showInputMessage="1" showErrorMessage="1" promptTitle="Quantification" errorTitle="Illettré-e" error="Uniquement des nombres entiers !" sqref="D9:E246">
      <formula1>1</formula1>
      <formula2>99999</formula2>
    </dataValidation>
  </dataValidations>
  <printOptions horizontalCentered="1"/>
  <pageMargins left="0.3937007874015748" right="0.3937007874015748" top="0.3937007874015748" bottom="0.5118110236220472" header="0.3937007874015748" footer="0.3937007874015748"/>
  <pageSetup horizontalDpi="300" verticalDpi="300" orientation="portrait" paperSize="9" r:id="rId4"/>
  <headerFooter alignWithMargins="0">
    <oddFooter>&amp;L&amp;"Times New Roman,Gras"&amp;8&amp;F&amp;R&amp;"Times New Roman,Normal"&amp;8HLH_AB_&amp;D</oddFooter>
  </headerFooter>
  <drawing r:id="rId3"/>
  <legacyDrawing r:id="rId2"/>
</worksheet>
</file>

<file path=xl/worksheets/sheet2.xml><?xml version="1.0" encoding="utf-8"?>
<worksheet xmlns="http://schemas.openxmlformats.org/spreadsheetml/2006/main" xmlns:r="http://schemas.openxmlformats.org/officeDocument/2006/relationships">
  <sheetPr codeName="Feuil3"/>
  <dimension ref="A1:F366"/>
  <sheetViews>
    <sheetView zoomScalePageLayoutView="0" workbookViewId="0" topLeftCell="A1">
      <pane xSplit="2" ySplit="1" topLeftCell="C56" activePane="bottomRight" state="frozen"/>
      <selection pane="topLeft" activeCell="A1" sqref="A1"/>
      <selection pane="topRight" activeCell="C1" sqref="C1"/>
      <selection pane="bottomLeft" activeCell="A2" sqref="A2"/>
      <selection pane="bottomRight" activeCell="D65" sqref="D65"/>
    </sheetView>
  </sheetViews>
  <sheetFormatPr defaultColWidth="33.00390625" defaultRowHeight="19.5" customHeight="1"/>
  <cols>
    <col min="1" max="1" width="21.28125" style="87" bestFit="1" customWidth="1"/>
    <col min="2" max="2" width="33.00390625" style="155" customWidth="1"/>
    <col min="3" max="3" width="23.140625" style="154" bestFit="1" customWidth="1"/>
    <col min="4" max="4" width="46.7109375" style="153" bestFit="1" customWidth="1"/>
    <col min="5" max="5" width="14.7109375" style="153" bestFit="1" customWidth="1"/>
    <col min="6" max="6" width="33.00390625" style="151" customWidth="1"/>
    <col min="7" max="16384" width="33.00390625" style="87" customWidth="1"/>
  </cols>
  <sheetData>
    <row r="1" spans="1:5" ht="19.5" customHeight="1" thickBot="1">
      <c r="A1" s="148" t="s">
        <v>3113</v>
      </c>
      <c r="B1" s="149" t="s">
        <v>3114</v>
      </c>
      <c r="C1" s="150" t="s">
        <v>938</v>
      </c>
      <c r="D1" s="150" t="s">
        <v>3115</v>
      </c>
      <c r="E1" s="150" t="s">
        <v>3116</v>
      </c>
    </row>
    <row r="2" spans="1:5" ht="19.5" customHeight="1">
      <c r="A2" s="211" t="s">
        <v>937</v>
      </c>
      <c r="B2" s="214" t="s">
        <v>3622</v>
      </c>
      <c r="C2" s="88">
        <v>1</v>
      </c>
      <c r="D2" s="89" t="s">
        <v>3117</v>
      </c>
      <c r="E2" s="90" t="s">
        <v>51</v>
      </c>
    </row>
    <row r="3" spans="1:5" ht="19.5" customHeight="1">
      <c r="A3" s="212"/>
      <c r="B3" s="215"/>
      <c r="C3" s="91">
        <v>2</v>
      </c>
      <c r="D3" s="92" t="s">
        <v>3118</v>
      </c>
      <c r="E3" s="93" t="s">
        <v>51</v>
      </c>
    </row>
    <row r="4" spans="1:5" ht="19.5" customHeight="1">
      <c r="A4" s="212"/>
      <c r="B4" s="215"/>
      <c r="C4" s="91">
        <v>3</v>
      </c>
      <c r="D4" s="92" t="s">
        <v>3119</v>
      </c>
      <c r="E4" s="93" t="s">
        <v>51</v>
      </c>
    </row>
    <row r="5" spans="1:5" ht="19.5" customHeight="1">
      <c r="A5" s="212"/>
      <c r="B5" s="215"/>
      <c r="C5" s="91">
        <v>4</v>
      </c>
      <c r="D5" s="92" t="s">
        <v>3120</v>
      </c>
      <c r="E5" s="93" t="s">
        <v>51</v>
      </c>
    </row>
    <row r="6" spans="1:5" ht="19.5" customHeight="1">
      <c r="A6" s="212"/>
      <c r="B6" s="215"/>
      <c r="C6" s="91">
        <v>5</v>
      </c>
      <c r="D6" s="92" t="s">
        <v>3121</v>
      </c>
      <c r="E6" s="93" t="s">
        <v>3122</v>
      </c>
    </row>
    <row r="7" spans="1:5" ht="19.5" customHeight="1">
      <c r="A7" s="212"/>
      <c r="B7" s="215"/>
      <c r="C7" s="91">
        <v>6</v>
      </c>
      <c r="D7" s="92" t="s">
        <v>854</v>
      </c>
      <c r="E7" s="93" t="s">
        <v>3122</v>
      </c>
    </row>
    <row r="8" spans="1:5" ht="19.5" customHeight="1">
      <c r="A8" s="212"/>
      <c r="B8" s="215"/>
      <c r="C8" s="91">
        <v>7</v>
      </c>
      <c r="D8" s="92" t="s">
        <v>855</v>
      </c>
      <c r="E8" s="93" t="s">
        <v>51</v>
      </c>
    </row>
    <row r="9" spans="1:5" ht="19.5" customHeight="1">
      <c r="A9" s="212"/>
      <c r="B9" s="215"/>
      <c r="C9" s="91">
        <v>8</v>
      </c>
      <c r="D9" s="92" t="s">
        <v>1810</v>
      </c>
      <c r="E9" s="93" t="s">
        <v>3122</v>
      </c>
    </row>
    <row r="10" spans="1:5" ht="19.5" customHeight="1">
      <c r="A10" s="212"/>
      <c r="B10" s="215"/>
      <c r="C10" s="91">
        <v>9</v>
      </c>
      <c r="D10" s="92" t="s">
        <v>1811</v>
      </c>
      <c r="E10" s="93" t="s">
        <v>51</v>
      </c>
    </row>
    <row r="11" spans="1:5" ht="19.5" customHeight="1">
      <c r="A11" s="212"/>
      <c r="B11" s="215"/>
      <c r="C11" s="91">
        <v>173</v>
      </c>
      <c r="D11" s="92" t="s">
        <v>1812</v>
      </c>
      <c r="E11" s="93" t="s">
        <v>51</v>
      </c>
    </row>
    <row r="12" spans="1:5" ht="19.5" customHeight="1" thickBot="1">
      <c r="A12" s="212"/>
      <c r="B12" s="216"/>
      <c r="C12" s="94">
        <v>189</v>
      </c>
      <c r="D12" s="95" t="s">
        <v>1813</v>
      </c>
      <c r="E12" s="96" t="s">
        <v>3122</v>
      </c>
    </row>
    <row r="13" spans="1:5" ht="19.5" customHeight="1">
      <c r="A13" s="212"/>
      <c r="B13" s="214" t="s">
        <v>3623</v>
      </c>
      <c r="C13" s="88">
        <v>10</v>
      </c>
      <c r="D13" s="89" t="s">
        <v>1814</v>
      </c>
      <c r="E13" s="90" t="s">
        <v>51</v>
      </c>
    </row>
    <row r="14" spans="1:5" ht="19.5" customHeight="1">
      <c r="A14" s="212"/>
      <c r="B14" s="215"/>
      <c r="C14" s="91">
        <v>11</v>
      </c>
      <c r="D14" s="92" t="s">
        <v>1815</v>
      </c>
      <c r="E14" s="93" t="s">
        <v>1816</v>
      </c>
    </row>
    <row r="15" spans="1:5" ht="19.5" customHeight="1">
      <c r="A15" s="212"/>
      <c r="B15" s="215"/>
      <c r="C15" s="91">
        <v>12</v>
      </c>
      <c r="D15" s="92" t="s">
        <v>3624</v>
      </c>
      <c r="E15" s="93" t="s">
        <v>51</v>
      </c>
    </row>
    <row r="16" spans="1:5" ht="19.5" customHeight="1">
      <c r="A16" s="212"/>
      <c r="B16" s="215"/>
      <c r="C16" s="91">
        <v>13</v>
      </c>
      <c r="D16" s="92" t="s">
        <v>1817</v>
      </c>
      <c r="E16" s="93" t="s">
        <v>51</v>
      </c>
    </row>
    <row r="17" spans="1:5" ht="19.5" customHeight="1">
      <c r="A17" s="212"/>
      <c r="B17" s="215"/>
      <c r="C17" s="91">
        <v>14</v>
      </c>
      <c r="D17" s="92" t="s">
        <v>3625</v>
      </c>
      <c r="E17" s="93" t="s">
        <v>51</v>
      </c>
    </row>
    <row r="18" spans="1:5" ht="19.5" customHeight="1">
      <c r="A18" s="212"/>
      <c r="B18" s="215"/>
      <c r="C18" s="91">
        <v>15</v>
      </c>
      <c r="D18" s="92" t="s">
        <v>1818</v>
      </c>
      <c r="E18" s="93" t="s">
        <v>1816</v>
      </c>
    </row>
    <row r="19" spans="1:5" ht="19.5" customHeight="1">
      <c r="A19" s="212"/>
      <c r="B19" s="215"/>
      <c r="C19" s="91">
        <v>159</v>
      </c>
      <c r="D19" s="92" t="s">
        <v>1819</v>
      </c>
      <c r="E19" s="93" t="s">
        <v>1816</v>
      </c>
    </row>
    <row r="20" spans="1:5" ht="19.5" customHeight="1" thickBot="1">
      <c r="A20" s="212"/>
      <c r="B20" s="216"/>
      <c r="C20" s="94">
        <v>175</v>
      </c>
      <c r="D20" s="95" t="s">
        <v>1820</v>
      </c>
      <c r="E20" s="96" t="s">
        <v>51</v>
      </c>
    </row>
    <row r="21" spans="1:5" ht="19.5" customHeight="1">
      <c r="A21" s="212"/>
      <c r="B21" s="214" t="s">
        <v>1821</v>
      </c>
      <c r="C21" s="88">
        <v>16</v>
      </c>
      <c r="D21" s="89" t="s">
        <v>1822</v>
      </c>
      <c r="E21" s="90" t="s">
        <v>51</v>
      </c>
    </row>
    <row r="22" spans="1:5" ht="19.5" customHeight="1">
      <c r="A22" s="212"/>
      <c r="B22" s="215"/>
      <c r="C22" s="91">
        <v>17</v>
      </c>
      <c r="D22" s="92" t="s">
        <v>1823</v>
      </c>
      <c r="E22" s="93" t="s">
        <v>51</v>
      </c>
    </row>
    <row r="23" spans="1:5" ht="19.5" customHeight="1">
      <c r="A23" s="212"/>
      <c r="B23" s="215"/>
      <c r="C23" s="91">
        <v>18</v>
      </c>
      <c r="D23" s="92" t="s">
        <v>1824</v>
      </c>
      <c r="E23" s="93" t="s">
        <v>51</v>
      </c>
    </row>
    <row r="24" spans="1:5" ht="19.5" customHeight="1">
      <c r="A24" s="212"/>
      <c r="B24" s="215"/>
      <c r="C24" s="91">
        <v>19</v>
      </c>
      <c r="D24" s="92" t="s">
        <v>1825</v>
      </c>
      <c r="E24" s="93" t="s">
        <v>51</v>
      </c>
    </row>
    <row r="25" spans="1:5" ht="19.5" customHeight="1">
      <c r="A25" s="212"/>
      <c r="B25" s="215"/>
      <c r="C25" s="91">
        <v>20</v>
      </c>
      <c r="D25" s="92" t="s">
        <v>1826</v>
      </c>
      <c r="E25" s="93" t="s">
        <v>51</v>
      </c>
    </row>
    <row r="26" spans="1:5" ht="19.5" customHeight="1">
      <c r="A26" s="212"/>
      <c r="B26" s="215"/>
      <c r="C26" s="91">
        <v>21</v>
      </c>
      <c r="D26" s="92" t="s">
        <v>1827</v>
      </c>
      <c r="E26" s="93" t="s">
        <v>51</v>
      </c>
    </row>
    <row r="27" spans="1:5" ht="19.5" customHeight="1">
      <c r="A27" s="212"/>
      <c r="B27" s="215"/>
      <c r="C27" s="91">
        <v>22</v>
      </c>
      <c r="D27" s="92" t="s">
        <v>1828</v>
      </c>
      <c r="E27" s="93" t="s">
        <v>51</v>
      </c>
    </row>
    <row r="28" spans="1:5" ht="19.5" customHeight="1">
      <c r="A28" s="212"/>
      <c r="B28" s="215"/>
      <c r="C28" s="91">
        <v>23</v>
      </c>
      <c r="D28" s="92" t="s">
        <v>1829</v>
      </c>
      <c r="E28" s="93" t="s">
        <v>51</v>
      </c>
    </row>
    <row r="29" spans="1:5" ht="19.5" customHeight="1">
      <c r="A29" s="212"/>
      <c r="B29" s="215"/>
      <c r="C29" s="91">
        <v>24</v>
      </c>
      <c r="D29" s="92" t="s">
        <v>1830</v>
      </c>
      <c r="E29" s="93" t="s">
        <v>51</v>
      </c>
    </row>
    <row r="30" spans="1:5" ht="19.5" customHeight="1">
      <c r="A30" s="212"/>
      <c r="B30" s="215"/>
      <c r="C30" s="91">
        <v>163</v>
      </c>
      <c r="D30" s="92" t="s">
        <v>1831</v>
      </c>
      <c r="E30" s="93" t="s">
        <v>51</v>
      </c>
    </row>
    <row r="31" spans="1:5" ht="19.5" customHeight="1">
      <c r="A31" s="212"/>
      <c r="B31" s="215"/>
      <c r="C31" s="91">
        <v>164</v>
      </c>
      <c r="D31" s="92" t="s">
        <v>1832</v>
      </c>
      <c r="E31" s="93" t="s">
        <v>51</v>
      </c>
    </row>
    <row r="32" spans="1:5" ht="19.5" customHeight="1">
      <c r="A32" s="212"/>
      <c r="B32" s="215"/>
      <c r="C32" s="91">
        <v>165</v>
      </c>
      <c r="D32" s="92" t="s">
        <v>1833</v>
      </c>
      <c r="E32" s="93" t="s">
        <v>51</v>
      </c>
    </row>
    <row r="33" spans="1:5" ht="19.5" customHeight="1">
      <c r="A33" s="212"/>
      <c r="B33" s="215"/>
      <c r="C33" s="91">
        <v>166</v>
      </c>
      <c r="D33" s="92" t="s">
        <v>1834</v>
      </c>
      <c r="E33" s="93"/>
    </row>
    <row r="34" spans="1:5" ht="19.5" customHeight="1">
      <c r="A34" s="212"/>
      <c r="B34" s="215"/>
      <c r="C34" s="91">
        <v>201</v>
      </c>
      <c r="D34" s="92" t="s">
        <v>474</v>
      </c>
      <c r="E34" s="93"/>
    </row>
    <row r="35" spans="1:5" ht="19.5" customHeight="1" thickBot="1">
      <c r="A35" s="212"/>
      <c r="B35" s="216"/>
      <c r="C35" s="91">
        <v>202</v>
      </c>
      <c r="D35" s="92" t="s">
        <v>475</v>
      </c>
      <c r="E35" s="96" t="s">
        <v>51</v>
      </c>
    </row>
    <row r="36" spans="1:5" ht="19.5" customHeight="1">
      <c r="A36" s="212"/>
      <c r="B36" s="214" t="s">
        <v>3626</v>
      </c>
      <c r="C36" s="88">
        <v>25</v>
      </c>
      <c r="D36" s="89" t="s">
        <v>476</v>
      </c>
      <c r="E36" s="90" t="s">
        <v>51</v>
      </c>
    </row>
    <row r="37" spans="1:5" ht="19.5" customHeight="1">
      <c r="A37" s="212"/>
      <c r="B37" s="215"/>
      <c r="C37" s="91">
        <v>26</v>
      </c>
      <c r="D37" s="92" t="s">
        <v>884</v>
      </c>
      <c r="E37" s="93" t="s">
        <v>51</v>
      </c>
    </row>
    <row r="38" spans="1:5" ht="19.5" customHeight="1">
      <c r="A38" s="212"/>
      <c r="B38" s="215"/>
      <c r="C38" s="91">
        <v>27</v>
      </c>
      <c r="D38" s="92" t="s">
        <v>885</v>
      </c>
      <c r="E38" s="93" t="s">
        <v>51</v>
      </c>
    </row>
    <row r="39" spans="1:5" ht="19.5" customHeight="1">
      <c r="A39" s="212"/>
      <c r="B39" s="215"/>
      <c r="C39" s="91">
        <v>28</v>
      </c>
      <c r="D39" s="92" t="s">
        <v>886</v>
      </c>
      <c r="E39" s="93" t="s">
        <v>51</v>
      </c>
    </row>
    <row r="40" spans="1:5" ht="19.5" customHeight="1">
      <c r="A40" s="212"/>
      <c r="B40" s="215"/>
      <c r="C40" s="91">
        <v>29</v>
      </c>
      <c r="D40" s="92" t="s">
        <v>887</v>
      </c>
      <c r="E40" s="93" t="s">
        <v>51</v>
      </c>
    </row>
    <row r="41" spans="1:5" ht="19.5" customHeight="1">
      <c r="A41" s="212"/>
      <c r="B41" s="215"/>
      <c r="C41" s="91">
        <v>30</v>
      </c>
      <c r="D41" s="92" t="s">
        <v>888</v>
      </c>
      <c r="E41" s="93" t="s">
        <v>51</v>
      </c>
    </row>
    <row r="42" spans="1:5" ht="19.5" customHeight="1">
      <c r="A42" s="212"/>
      <c r="B42" s="215"/>
      <c r="C42" s="91">
        <v>31</v>
      </c>
      <c r="D42" s="92" t="s">
        <v>889</v>
      </c>
      <c r="E42" s="93" t="s">
        <v>51</v>
      </c>
    </row>
    <row r="43" spans="1:5" ht="19.5" customHeight="1">
      <c r="A43" s="212"/>
      <c r="B43" s="215"/>
      <c r="C43" s="91">
        <v>32</v>
      </c>
      <c r="D43" s="92" t="s">
        <v>890</v>
      </c>
      <c r="E43" s="93" t="s">
        <v>51</v>
      </c>
    </row>
    <row r="44" spans="1:5" ht="19.5" customHeight="1">
      <c r="A44" s="212"/>
      <c r="B44" s="215"/>
      <c r="C44" s="91">
        <v>33</v>
      </c>
      <c r="D44" s="92" t="s">
        <v>891</v>
      </c>
      <c r="E44" s="93" t="s">
        <v>51</v>
      </c>
    </row>
    <row r="45" spans="1:5" ht="19.5" customHeight="1">
      <c r="A45" s="212"/>
      <c r="B45" s="215"/>
      <c r="C45" s="91">
        <v>34</v>
      </c>
      <c r="D45" s="92" t="s">
        <v>892</v>
      </c>
      <c r="E45" s="93" t="s">
        <v>51</v>
      </c>
    </row>
    <row r="46" spans="1:5" ht="19.5" customHeight="1">
      <c r="A46" s="212"/>
      <c r="B46" s="215"/>
      <c r="C46" s="91">
        <v>35</v>
      </c>
      <c r="D46" s="92" t="s">
        <v>893</v>
      </c>
      <c r="E46" s="93" t="s">
        <v>51</v>
      </c>
    </row>
    <row r="47" spans="1:5" ht="19.5" customHeight="1">
      <c r="A47" s="212"/>
      <c r="B47" s="215"/>
      <c r="C47" s="91">
        <v>36</v>
      </c>
      <c r="D47" s="92" t="s">
        <v>894</v>
      </c>
      <c r="E47" s="93" t="s">
        <v>51</v>
      </c>
    </row>
    <row r="48" spans="1:5" ht="19.5" customHeight="1">
      <c r="A48" s="212"/>
      <c r="B48" s="215"/>
      <c r="C48" s="91">
        <v>37</v>
      </c>
      <c r="D48" s="92" t="s">
        <v>895</v>
      </c>
      <c r="E48" s="93" t="s">
        <v>51</v>
      </c>
    </row>
    <row r="49" spans="1:5" ht="19.5" customHeight="1">
      <c r="A49" s="212"/>
      <c r="B49" s="215"/>
      <c r="C49" s="91">
        <v>38</v>
      </c>
      <c r="D49" s="92" t="s">
        <v>896</v>
      </c>
      <c r="E49" s="93" t="s">
        <v>51</v>
      </c>
    </row>
    <row r="50" spans="1:5" ht="19.5" customHeight="1">
      <c r="A50" s="212"/>
      <c r="B50" s="215"/>
      <c r="C50" s="91">
        <v>39</v>
      </c>
      <c r="D50" s="92" t="s">
        <v>897</v>
      </c>
      <c r="E50" s="93" t="s">
        <v>51</v>
      </c>
    </row>
    <row r="51" spans="1:5" ht="19.5" customHeight="1">
      <c r="A51" s="212"/>
      <c r="B51" s="215"/>
      <c r="C51" s="91">
        <v>40</v>
      </c>
      <c r="D51" s="92" t="s">
        <v>898</v>
      </c>
      <c r="E51" s="93" t="s">
        <v>51</v>
      </c>
    </row>
    <row r="52" spans="1:5" ht="19.5" customHeight="1">
      <c r="A52" s="212"/>
      <c r="B52" s="215"/>
      <c r="C52" s="91">
        <v>41</v>
      </c>
      <c r="D52" s="92" t="s">
        <v>1841</v>
      </c>
      <c r="E52" s="93" t="s">
        <v>51</v>
      </c>
    </row>
    <row r="53" spans="1:5" ht="19.5" customHeight="1" thickBot="1">
      <c r="A53" s="212"/>
      <c r="B53" s="216"/>
      <c r="C53" s="94">
        <v>42</v>
      </c>
      <c r="D53" s="95" t="s">
        <v>1842</v>
      </c>
      <c r="E53" s="96" t="s">
        <v>51</v>
      </c>
    </row>
    <row r="54" spans="1:5" ht="19.5" customHeight="1">
      <c r="A54" s="212"/>
      <c r="B54" s="214" t="s">
        <v>1843</v>
      </c>
      <c r="C54" s="88">
        <v>46</v>
      </c>
      <c r="D54" s="89" t="s">
        <v>1835</v>
      </c>
      <c r="E54" s="90" t="s">
        <v>51</v>
      </c>
    </row>
    <row r="55" spans="1:5" ht="19.5" customHeight="1">
      <c r="A55" s="212"/>
      <c r="B55" s="215"/>
      <c r="C55" s="91">
        <v>47</v>
      </c>
      <c r="D55" s="92" t="s">
        <v>1836</v>
      </c>
      <c r="E55" s="93" t="s">
        <v>51</v>
      </c>
    </row>
    <row r="56" spans="1:5" ht="19.5" customHeight="1">
      <c r="A56" s="212"/>
      <c r="B56" s="215"/>
      <c r="C56" s="91">
        <v>48</v>
      </c>
      <c r="D56" s="92" t="s">
        <v>1837</v>
      </c>
      <c r="E56" s="93" t="s">
        <v>51</v>
      </c>
    </row>
    <row r="57" spans="1:5" ht="19.5" customHeight="1">
      <c r="A57" s="212"/>
      <c r="B57" s="215"/>
      <c r="C57" s="91">
        <v>49</v>
      </c>
      <c r="D57" s="92" t="s">
        <v>1838</v>
      </c>
      <c r="E57" s="93" t="s">
        <v>51</v>
      </c>
    </row>
    <row r="58" spans="1:5" ht="19.5" customHeight="1">
      <c r="A58" s="212"/>
      <c r="B58" s="215"/>
      <c r="C58" s="91">
        <v>50</v>
      </c>
      <c r="D58" s="92" t="s">
        <v>481</v>
      </c>
      <c r="E58" s="93"/>
    </row>
    <row r="59" spans="1:5" ht="19.5" customHeight="1">
      <c r="A59" s="212"/>
      <c r="B59" s="215"/>
      <c r="C59" s="91">
        <v>200</v>
      </c>
      <c r="D59" s="92" t="s">
        <v>482</v>
      </c>
      <c r="E59" s="93"/>
    </row>
    <row r="60" spans="1:5" ht="19.5" customHeight="1" thickBot="1">
      <c r="A60" s="212"/>
      <c r="B60" s="216"/>
      <c r="C60" s="91">
        <v>205</v>
      </c>
      <c r="D60" s="95" t="s">
        <v>939</v>
      </c>
      <c r="E60" s="96" t="s">
        <v>51</v>
      </c>
    </row>
    <row r="61" spans="1:5" ht="19.5" customHeight="1">
      <c r="A61" s="212"/>
      <c r="B61" s="214" t="s">
        <v>3627</v>
      </c>
      <c r="C61" s="88">
        <v>43</v>
      </c>
      <c r="D61" s="89" t="s">
        <v>483</v>
      </c>
      <c r="E61" s="90" t="s">
        <v>51</v>
      </c>
    </row>
    <row r="62" spans="1:5" ht="19.5" customHeight="1">
      <c r="A62" s="212"/>
      <c r="B62" s="215"/>
      <c r="C62" s="91">
        <v>44</v>
      </c>
      <c r="D62" s="92" t="s">
        <v>484</v>
      </c>
      <c r="E62" s="93" t="s">
        <v>51</v>
      </c>
    </row>
    <row r="63" spans="1:5" ht="19.5" customHeight="1">
      <c r="A63" s="212"/>
      <c r="B63" s="215"/>
      <c r="C63" s="91">
        <v>45</v>
      </c>
      <c r="D63" s="92" t="s">
        <v>485</v>
      </c>
      <c r="E63" s="93" t="s">
        <v>51</v>
      </c>
    </row>
    <row r="64" spans="1:5" ht="19.5" customHeight="1">
      <c r="A64" s="212"/>
      <c r="B64" s="215"/>
      <c r="C64" s="91">
        <v>51</v>
      </c>
      <c r="D64" s="92" t="s">
        <v>486</v>
      </c>
      <c r="E64" s="93" t="s">
        <v>51</v>
      </c>
    </row>
    <row r="65" spans="1:5" ht="19.5" customHeight="1">
      <c r="A65" s="212"/>
      <c r="B65" s="215"/>
      <c r="C65" s="91">
        <v>52</v>
      </c>
      <c r="D65" s="92" t="s">
        <v>487</v>
      </c>
      <c r="E65" s="93" t="s">
        <v>51</v>
      </c>
    </row>
    <row r="66" spans="1:5" ht="19.5" customHeight="1">
      <c r="A66" s="212"/>
      <c r="B66" s="215"/>
      <c r="C66" s="91">
        <v>53</v>
      </c>
      <c r="D66" s="92" t="s">
        <v>488</v>
      </c>
      <c r="E66" s="93" t="s">
        <v>51</v>
      </c>
    </row>
    <row r="67" spans="1:5" ht="19.5" customHeight="1">
      <c r="A67" s="212"/>
      <c r="B67" s="215"/>
      <c r="C67" s="91">
        <v>54</v>
      </c>
      <c r="D67" s="92" t="s">
        <v>489</v>
      </c>
      <c r="E67" s="93" t="s">
        <v>51</v>
      </c>
    </row>
    <row r="68" spans="1:5" ht="19.5" customHeight="1">
      <c r="A68" s="212"/>
      <c r="B68" s="215"/>
      <c r="C68" s="91">
        <v>55</v>
      </c>
      <c r="D68" s="92" t="s">
        <v>490</v>
      </c>
      <c r="E68" s="93" t="s">
        <v>51</v>
      </c>
    </row>
    <row r="69" spans="1:5" ht="19.5" customHeight="1">
      <c r="A69" s="212"/>
      <c r="B69" s="215"/>
      <c r="C69" s="91">
        <v>56</v>
      </c>
      <c r="D69" s="92" t="s">
        <v>2309</v>
      </c>
      <c r="E69" s="93" t="s">
        <v>51</v>
      </c>
    </row>
    <row r="70" spans="1:5" ht="19.5" customHeight="1">
      <c r="A70" s="212"/>
      <c r="B70" s="215"/>
      <c r="C70" s="91">
        <v>57</v>
      </c>
      <c r="D70" s="92" t="s">
        <v>2310</v>
      </c>
      <c r="E70" s="93" t="s">
        <v>51</v>
      </c>
    </row>
    <row r="71" spans="1:5" ht="19.5" customHeight="1">
      <c r="A71" s="212"/>
      <c r="B71" s="215"/>
      <c r="C71" s="91">
        <v>58</v>
      </c>
      <c r="D71" s="92" t="s">
        <v>2311</v>
      </c>
      <c r="E71" s="93" t="s">
        <v>51</v>
      </c>
    </row>
    <row r="72" spans="1:5" ht="19.5" customHeight="1">
      <c r="A72" s="212"/>
      <c r="B72" s="215"/>
      <c r="C72" s="91">
        <v>59</v>
      </c>
      <c r="D72" s="92" t="s">
        <v>3628</v>
      </c>
      <c r="E72" s="93" t="s">
        <v>51</v>
      </c>
    </row>
    <row r="73" spans="1:5" ht="19.5" customHeight="1">
      <c r="A73" s="212"/>
      <c r="B73" s="215"/>
      <c r="C73" s="91">
        <v>60</v>
      </c>
      <c r="D73" s="92" t="s">
        <v>3629</v>
      </c>
      <c r="E73" s="93" t="s">
        <v>51</v>
      </c>
    </row>
    <row r="74" spans="1:5" ht="19.5" customHeight="1">
      <c r="A74" s="212"/>
      <c r="B74" s="215"/>
      <c r="C74" s="91">
        <v>62</v>
      </c>
      <c r="D74" s="92" t="s">
        <v>3630</v>
      </c>
      <c r="E74" s="93" t="s">
        <v>51</v>
      </c>
    </row>
    <row r="75" spans="1:5" ht="19.5" customHeight="1">
      <c r="A75" s="212"/>
      <c r="B75" s="215"/>
      <c r="C75" s="91">
        <v>63</v>
      </c>
      <c r="D75" s="92" t="s">
        <v>2312</v>
      </c>
      <c r="E75" s="93" t="s">
        <v>51</v>
      </c>
    </row>
    <row r="76" spans="1:5" ht="19.5" customHeight="1">
      <c r="A76" s="212"/>
      <c r="B76" s="215"/>
      <c r="C76" s="91">
        <v>64</v>
      </c>
      <c r="D76" s="92" t="s">
        <v>2313</v>
      </c>
      <c r="E76" s="93" t="s">
        <v>51</v>
      </c>
    </row>
    <row r="77" spans="1:5" ht="19.5" customHeight="1">
      <c r="A77" s="212"/>
      <c r="B77" s="215"/>
      <c r="C77" s="91">
        <v>65</v>
      </c>
      <c r="D77" s="92" t="s">
        <v>2314</v>
      </c>
      <c r="E77" s="93" t="s">
        <v>51</v>
      </c>
    </row>
    <row r="78" spans="1:5" ht="19.5" customHeight="1">
      <c r="A78" s="212"/>
      <c r="B78" s="215"/>
      <c r="C78" s="91">
        <v>66</v>
      </c>
      <c r="D78" s="92" t="s">
        <v>2315</v>
      </c>
      <c r="E78" s="93" t="s">
        <v>51</v>
      </c>
    </row>
    <row r="79" spans="1:5" ht="19.5" customHeight="1">
      <c r="A79" s="212"/>
      <c r="B79" s="215"/>
      <c r="C79" s="91">
        <v>67</v>
      </c>
      <c r="D79" s="92" t="s">
        <v>2316</v>
      </c>
      <c r="E79" s="93" t="s">
        <v>51</v>
      </c>
    </row>
    <row r="80" spans="1:5" ht="19.5" customHeight="1">
      <c r="A80" s="212"/>
      <c r="B80" s="215"/>
      <c r="C80" s="91">
        <v>68</v>
      </c>
      <c r="D80" s="92" t="s">
        <v>2317</v>
      </c>
      <c r="E80" s="93" t="s">
        <v>1816</v>
      </c>
    </row>
    <row r="81" spans="1:5" ht="19.5" customHeight="1">
      <c r="A81" s="212"/>
      <c r="B81" s="215"/>
      <c r="C81" s="91">
        <v>69</v>
      </c>
      <c r="D81" s="92" t="s">
        <v>2318</v>
      </c>
      <c r="E81" s="93" t="s">
        <v>1816</v>
      </c>
    </row>
    <row r="82" spans="1:5" ht="19.5" customHeight="1">
      <c r="A82" s="212"/>
      <c r="B82" s="215"/>
      <c r="C82" s="91">
        <v>70</v>
      </c>
      <c r="D82" s="92" t="s">
        <v>2319</v>
      </c>
      <c r="E82" s="93" t="s">
        <v>51</v>
      </c>
    </row>
    <row r="83" spans="1:5" ht="19.5" customHeight="1">
      <c r="A83" s="212"/>
      <c r="B83" s="215"/>
      <c r="C83" s="91">
        <v>71</v>
      </c>
      <c r="D83" s="92" t="s">
        <v>2320</v>
      </c>
      <c r="E83" s="93" t="s">
        <v>51</v>
      </c>
    </row>
    <row r="84" spans="1:5" ht="19.5" customHeight="1">
      <c r="A84" s="212"/>
      <c r="B84" s="215"/>
      <c r="C84" s="91">
        <v>72</v>
      </c>
      <c r="D84" s="92" t="s">
        <v>2321</v>
      </c>
      <c r="E84" s="93" t="s">
        <v>51</v>
      </c>
    </row>
    <row r="85" spans="1:5" ht="19.5" customHeight="1">
      <c r="A85" s="212"/>
      <c r="B85" s="215"/>
      <c r="C85" s="91">
        <v>73</v>
      </c>
      <c r="D85" s="92" t="s">
        <v>2322</v>
      </c>
      <c r="E85" s="93" t="s">
        <v>51</v>
      </c>
    </row>
    <row r="86" spans="1:5" ht="19.5" customHeight="1">
      <c r="A86" s="212"/>
      <c r="B86" s="215"/>
      <c r="C86" s="91">
        <v>74</v>
      </c>
      <c r="D86" s="92" t="s">
        <v>2323</v>
      </c>
      <c r="E86" s="93" t="s">
        <v>51</v>
      </c>
    </row>
    <row r="87" spans="1:5" ht="19.5" customHeight="1">
      <c r="A87" s="212"/>
      <c r="B87" s="215"/>
      <c r="C87" s="91">
        <v>75</v>
      </c>
      <c r="D87" s="92" t="s">
        <v>2324</v>
      </c>
      <c r="E87" s="93" t="s">
        <v>51</v>
      </c>
    </row>
    <row r="88" spans="1:5" ht="19.5" customHeight="1">
      <c r="A88" s="212"/>
      <c r="B88" s="215"/>
      <c r="C88" s="91">
        <v>148</v>
      </c>
      <c r="D88" s="92" t="s">
        <v>2325</v>
      </c>
      <c r="E88" s="93" t="s">
        <v>51</v>
      </c>
    </row>
    <row r="89" spans="1:5" ht="19.5" customHeight="1">
      <c r="A89" s="212"/>
      <c r="B89" s="215"/>
      <c r="C89" s="91">
        <v>149</v>
      </c>
      <c r="D89" s="92" t="s">
        <v>3631</v>
      </c>
      <c r="E89" s="93" t="s">
        <v>51</v>
      </c>
    </row>
    <row r="90" spans="1:5" ht="19.5" customHeight="1">
      <c r="A90" s="212"/>
      <c r="B90" s="215"/>
      <c r="C90" s="91">
        <v>150</v>
      </c>
      <c r="D90" s="92" t="s">
        <v>2326</v>
      </c>
      <c r="E90" s="93" t="s">
        <v>51</v>
      </c>
    </row>
    <row r="91" spans="1:5" ht="19.5" customHeight="1">
      <c r="A91" s="212"/>
      <c r="B91" s="215"/>
      <c r="C91" s="91">
        <v>153</v>
      </c>
      <c r="D91" s="92" t="s">
        <v>2327</v>
      </c>
      <c r="E91" s="93" t="s">
        <v>51</v>
      </c>
    </row>
    <row r="92" spans="1:5" ht="19.5" customHeight="1">
      <c r="A92" s="212"/>
      <c r="B92" s="215"/>
      <c r="C92" s="91">
        <v>158</v>
      </c>
      <c r="D92" s="92" t="s">
        <v>2328</v>
      </c>
      <c r="E92" s="93" t="s">
        <v>1816</v>
      </c>
    </row>
    <row r="93" spans="1:5" ht="19.5" customHeight="1">
      <c r="A93" s="212"/>
      <c r="B93" s="215"/>
      <c r="C93" s="91">
        <v>167</v>
      </c>
      <c r="D93" s="92" t="s">
        <v>2329</v>
      </c>
      <c r="E93" s="93" t="s">
        <v>51</v>
      </c>
    </row>
    <row r="94" spans="1:5" ht="19.5" customHeight="1">
      <c r="A94" s="212"/>
      <c r="B94" s="215"/>
      <c r="C94" s="91">
        <v>176</v>
      </c>
      <c r="D94" s="92" t="s">
        <v>2330</v>
      </c>
      <c r="E94" s="93" t="s">
        <v>51</v>
      </c>
    </row>
    <row r="95" spans="1:5" ht="19.5" customHeight="1">
      <c r="A95" s="212"/>
      <c r="B95" s="215"/>
      <c r="C95" s="91">
        <v>177</v>
      </c>
      <c r="D95" s="92" t="s">
        <v>2331</v>
      </c>
      <c r="E95" s="93" t="s">
        <v>51</v>
      </c>
    </row>
    <row r="96" spans="1:5" ht="19.5" customHeight="1">
      <c r="A96" s="212"/>
      <c r="B96" s="215"/>
      <c r="C96" s="91">
        <v>179</v>
      </c>
      <c r="D96" s="92" t="s">
        <v>2332</v>
      </c>
      <c r="E96" s="93" t="s">
        <v>51</v>
      </c>
    </row>
    <row r="97" spans="1:5" ht="19.5" customHeight="1">
      <c r="A97" s="212"/>
      <c r="B97" s="215"/>
      <c r="C97" s="91">
        <v>181</v>
      </c>
      <c r="D97" s="92" t="s">
        <v>2333</v>
      </c>
      <c r="E97" s="93" t="s">
        <v>51</v>
      </c>
    </row>
    <row r="98" spans="1:5" ht="19.5" customHeight="1">
      <c r="A98" s="212"/>
      <c r="B98" s="215"/>
      <c r="C98" s="91">
        <v>182</v>
      </c>
      <c r="D98" s="92" t="s">
        <v>2334</v>
      </c>
      <c r="E98" s="93" t="s">
        <v>51</v>
      </c>
    </row>
    <row r="99" spans="1:5" ht="19.5" customHeight="1">
      <c r="A99" s="212"/>
      <c r="B99" s="215"/>
      <c r="C99" s="91">
        <v>191</v>
      </c>
      <c r="D99" s="92" t="s">
        <v>2335</v>
      </c>
      <c r="E99" s="93" t="s">
        <v>51</v>
      </c>
    </row>
    <row r="100" spans="1:5" ht="19.5" customHeight="1">
      <c r="A100" s="212"/>
      <c r="B100" s="215"/>
      <c r="C100" s="91">
        <v>194</v>
      </c>
      <c r="D100" s="92" t="s">
        <v>2336</v>
      </c>
      <c r="E100" s="93" t="s">
        <v>51</v>
      </c>
    </row>
    <row r="101" spans="1:5" ht="19.5" customHeight="1">
      <c r="A101" s="212"/>
      <c r="B101" s="215"/>
      <c r="C101" s="91">
        <v>195</v>
      </c>
      <c r="D101" s="92" t="s">
        <v>2337</v>
      </c>
      <c r="E101" s="93"/>
    </row>
    <row r="102" spans="1:5" ht="19.5" customHeight="1" thickBot="1">
      <c r="A102" s="212"/>
      <c r="B102" s="216"/>
      <c r="C102" s="94">
        <v>199</v>
      </c>
      <c r="D102" s="95" t="s">
        <v>2338</v>
      </c>
      <c r="E102" s="96" t="s">
        <v>51</v>
      </c>
    </row>
    <row r="103" spans="1:5" ht="19.5" customHeight="1">
      <c r="A103" s="212"/>
      <c r="B103" s="214" t="s">
        <v>3632</v>
      </c>
      <c r="C103" s="88">
        <v>76</v>
      </c>
      <c r="D103" s="89" t="s">
        <v>2339</v>
      </c>
      <c r="E103" s="90" t="s">
        <v>51</v>
      </c>
    </row>
    <row r="104" spans="1:5" ht="19.5" customHeight="1">
      <c r="A104" s="212"/>
      <c r="B104" s="215"/>
      <c r="C104" s="91">
        <v>78</v>
      </c>
      <c r="D104" s="92" t="s">
        <v>2340</v>
      </c>
      <c r="E104" s="93" t="s">
        <v>51</v>
      </c>
    </row>
    <row r="105" spans="1:5" ht="19.5" customHeight="1">
      <c r="A105" s="212"/>
      <c r="B105" s="215"/>
      <c r="C105" s="91">
        <v>79</v>
      </c>
      <c r="D105" s="92" t="s">
        <v>2341</v>
      </c>
      <c r="E105" s="93" t="s">
        <v>51</v>
      </c>
    </row>
    <row r="106" spans="1:5" ht="19.5" customHeight="1" thickBot="1">
      <c r="A106" s="212"/>
      <c r="B106" s="216"/>
      <c r="C106" s="94">
        <v>188</v>
      </c>
      <c r="D106" s="95" t="s">
        <v>2342</v>
      </c>
      <c r="E106" s="96" t="s">
        <v>51</v>
      </c>
    </row>
    <row r="107" spans="1:5" ht="19.5" customHeight="1">
      <c r="A107" s="212"/>
      <c r="B107" s="214" t="s">
        <v>3633</v>
      </c>
      <c r="C107" s="88">
        <v>81</v>
      </c>
      <c r="D107" s="89" t="s">
        <v>2343</v>
      </c>
      <c r="E107" s="90" t="s">
        <v>51</v>
      </c>
    </row>
    <row r="108" spans="1:5" ht="19.5" customHeight="1">
      <c r="A108" s="212"/>
      <c r="B108" s="215"/>
      <c r="C108" s="91">
        <v>82</v>
      </c>
      <c r="D108" s="92" t="s">
        <v>2344</v>
      </c>
      <c r="E108" s="93" t="s">
        <v>51</v>
      </c>
    </row>
    <row r="109" spans="1:5" ht="19.5" customHeight="1">
      <c r="A109" s="212"/>
      <c r="B109" s="215"/>
      <c r="C109" s="91">
        <v>83</v>
      </c>
      <c r="D109" s="92" t="s">
        <v>3634</v>
      </c>
      <c r="E109" s="93" t="s">
        <v>51</v>
      </c>
    </row>
    <row r="110" spans="1:5" ht="19.5" customHeight="1">
      <c r="A110" s="212"/>
      <c r="B110" s="215"/>
      <c r="C110" s="91">
        <v>84</v>
      </c>
      <c r="D110" s="92" t="s">
        <v>2345</v>
      </c>
      <c r="E110" s="93" t="s">
        <v>51</v>
      </c>
    </row>
    <row r="111" spans="1:5" ht="19.5" customHeight="1">
      <c r="A111" s="212"/>
      <c r="B111" s="215"/>
      <c r="C111" s="91">
        <v>85</v>
      </c>
      <c r="D111" s="92" t="s">
        <v>2346</v>
      </c>
      <c r="E111" s="93" t="s">
        <v>51</v>
      </c>
    </row>
    <row r="112" spans="1:5" ht="19.5" customHeight="1">
      <c r="A112" s="212"/>
      <c r="B112" s="215"/>
      <c r="C112" s="91">
        <v>86</v>
      </c>
      <c r="D112" s="92" t="s">
        <v>2347</v>
      </c>
      <c r="E112" s="93" t="s">
        <v>51</v>
      </c>
    </row>
    <row r="113" spans="1:5" ht="19.5" customHeight="1">
      <c r="A113" s="212"/>
      <c r="B113" s="215"/>
      <c r="C113" s="91">
        <v>87</v>
      </c>
      <c r="D113" s="92" t="s">
        <v>2348</v>
      </c>
      <c r="E113" s="93" t="s">
        <v>51</v>
      </c>
    </row>
    <row r="114" spans="1:5" ht="19.5" customHeight="1">
      <c r="A114" s="212"/>
      <c r="B114" s="215"/>
      <c r="C114" s="91">
        <v>88</v>
      </c>
      <c r="D114" s="92" t="s">
        <v>2349</v>
      </c>
      <c r="E114" s="93" t="s">
        <v>51</v>
      </c>
    </row>
    <row r="115" spans="1:5" ht="19.5" customHeight="1">
      <c r="A115" s="212"/>
      <c r="B115" s="215"/>
      <c r="C115" s="91">
        <v>89</v>
      </c>
      <c r="D115" s="92" t="s">
        <v>2350</v>
      </c>
      <c r="E115" s="93" t="s">
        <v>51</v>
      </c>
    </row>
    <row r="116" spans="1:5" ht="19.5" customHeight="1">
      <c r="A116" s="212"/>
      <c r="B116" s="215"/>
      <c r="C116" s="91">
        <v>90</v>
      </c>
      <c r="D116" s="92" t="s">
        <v>2351</v>
      </c>
      <c r="E116" s="93" t="s">
        <v>51</v>
      </c>
    </row>
    <row r="117" spans="1:5" ht="19.5" customHeight="1">
      <c r="A117" s="212"/>
      <c r="B117" s="215"/>
      <c r="C117" s="91">
        <v>91</v>
      </c>
      <c r="D117" s="92" t="s">
        <v>2352</v>
      </c>
      <c r="E117" s="93" t="s">
        <v>51</v>
      </c>
    </row>
    <row r="118" spans="1:5" ht="19.5" customHeight="1">
      <c r="A118" s="212"/>
      <c r="B118" s="215"/>
      <c r="C118" s="91">
        <v>92</v>
      </c>
      <c r="D118" s="92" t="s">
        <v>2353</v>
      </c>
      <c r="E118" s="93" t="s">
        <v>51</v>
      </c>
    </row>
    <row r="119" spans="1:5" ht="19.5" customHeight="1">
      <c r="A119" s="212"/>
      <c r="B119" s="215"/>
      <c r="C119" s="91">
        <v>93</v>
      </c>
      <c r="D119" s="92" t="s">
        <v>2354</v>
      </c>
      <c r="E119" s="93" t="s">
        <v>51</v>
      </c>
    </row>
    <row r="120" spans="1:5" ht="19.5" customHeight="1">
      <c r="A120" s="212"/>
      <c r="B120" s="215"/>
      <c r="C120" s="91">
        <v>183</v>
      </c>
      <c r="D120" s="92" t="s">
        <v>2355</v>
      </c>
      <c r="E120" s="93" t="s">
        <v>51</v>
      </c>
    </row>
    <row r="121" spans="1:5" ht="19.5" customHeight="1">
      <c r="A121" s="212"/>
      <c r="B121" s="215"/>
      <c r="C121" s="91">
        <v>184</v>
      </c>
      <c r="D121" s="92" t="s">
        <v>2356</v>
      </c>
      <c r="E121" s="93" t="s">
        <v>51</v>
      </c>
    </row>
    <row r="122" spans="1:5" ht="19.5" customHeight="1">
      <c r="A122" s="212"/>
      <c r="B122" s="215"/>
      <c r="C122" s="91">
        <v>185</v>
      </c>
      <c r="D122" s="92" t="s">
        <v>2357</v>
      </c>
      <c r="E122" s="93" t="s">
        <v>51</v>
      </c>
    </row>
    <row r="123" spans="1:5" ht="19.5" customHeight="1">
      <c r="A123" s="212"/>
      <c r="B123" s="215"/>
      <c r="C123" s="91">
        <v>186</v>
      </c>
      <c r="D123" s="92" t="s">
        <v>2358</v>
      </c>
      <c r="E123" s="93" t="s">
        <v>51</v>
      </c>
    </row>
    <row r="124" spans="1:5" ht="19.5" customHeight="1">
      <c r="A124" s="212"/>
      <c r="B124" s="215"/>
      <c r="C124" s="91">
        <v>187</v>
      </c>
      <c r="D124" s="92" t="s">
        <v>2359</v>
      </c>
      <c r="E124" s="93"/>
    </row>
    <row r="125" spans="1:5" ht="19.5" customHeight="1" thickBot="1">
      <c r="A125" s="212"/>
      <c r="B125" s="216"/>
      <c r="C125" s="94">
        <v>203</v>
      </c>
      <c r="D125" s="95" t="s">
        <v>940</v>
      </c>
      <c r="E125" s="96" t="s">
        <v>51</v>
      </c>
    </row>
    <row r="126" spans="1:5" ht="19.5" customHeight="1">
      <c r="A126" s="212"/>
      <c r="B126" s="214" t="s">
        <v>3635</v>
      </c>
      <c r="C126" s="88">
        <v>61</v>
      </c>
      <c r="D126" s="89" t="s">
        <v>2360</v>
      </c>
      <c r="E126" s="90" t="s">
        <v>51</v>
      </c>
    </row>
    <row r="127" spans="1:5" ht="19.5" customHeight="1">
      <c r="A127" s="212"/>
      <c r="B127" s="215"/>
      <c r="C127" s="91">
        <v>77</v>
      </c>
      <c r="D127" s="92" t="s">
        <v>2361</v>
      </c>
      <c r="E127" s="93" t="s">
        <v>51</v>
      </c>
    </row>
    <row r="128" spans="1:5" ht="19.5" customHeight="1">
      <c r="A128" s="212"/>
      <c r="B128" s="215"/>
      <c r="C128" s="91">
        <v>94</v>
      </c>
      <c r="D128" s="92" t="s">
        <v>2362</v>
      </c>
      <c r="E128" s="93" t="s">
        <v>51</v>
      </c>
    </row>
    <row r="129" spans="1:5" ht="19.5" customHeight="1">
      <c r="A129" s="212"/>
      <c r="B129" s="215"/>
      <c r="C129" s="91">
        <v>95</v>
      </c>
      <c r="D129" s="92" t="s">
        <v>3636</v>
      </c>
      <c r="E129" s="93" t="s">
        <v>51</v>
      </c>
    </row>
    <row r="130" spans="1:5" ht="19.5" customHeight="1">
      <c r="A130" s="212"/>
      <c r="B130" s="215"/>
      <c r="C130" s="91">
        <v>169</v>
      </c>
      <c r="D130" s="92" t="s">
        <v>2363</v>
      </c>
      <c r="E130" s="93" t="s">
        <v>51</v>
      </c>
    </row>
    <row r="131" spans="1:5" ht="19.5" customHeight="1" thickBot="1">
      <c r="A131" s="212"/>
      <c r="B131" s="216"/>
      <c r="C131" s="94">
        <v>178</v>
      </c>
      <c r="D131" s="95" t="s">
        <v>1420</v>
      </c>
      <c r="E131" s="96" t="s">
        <v>51</v>
      </c>
    </row>
    <row r="132" spans="1:5" ht="19.5" customHeight="1">
      <c r="A132" s="212"/>
      <c r="B132" s="214" t="s">
        <v>3637</v>
      </c>
      <c r="C132" s="88">
        <v>96</v>
      </c>
      <c r="D132" s="89" t="s">
        <v>1421</v>
      </c>
      <c r="E132" s="90" t="s">
        <v>51</v>
      </c>
    </row>
    <row r="133" spans="1:5" ht="19.5" customHeight="1" thickBot="1">
      <c r="A133" s="212"/>
      <c r="B133" s="216"/>
      <c r="C133" s="94">
        <v>172</v>
      </c>
      <c r="D133" s="95" t="s">
        <v>1422</v>
      </c>
      <c r="E133" s="96" t="s">
        <v>51</v>
      </c>
    </row>
    <row r="134" spans="1:5" ht="19.5" customHeight="1">
      <c r="A134" s="212"/>
      <c r="B134" s="214" t="s">
        <v>3638</v>
      </c>
      <c r="C134" s="88">
        <v>97</v>
      </c>
      <c r="D134" s="89" t="s">
        <v>1423</v>
      </c>
      <c r="E134" s="90" t="s">
        <v>51</v>
      </c>
    </row>
    <row r="135" spans="1:5" ht="19.5" customHeight="1">
      <c r="A135" s="212"/>
      <c r="B135" s="215"/>
      <c r="C135" s="91">
        <v>98</v>
      </c>
      <c r="D135" s="92" t="s">
        <v>1424</v>
      </c>
      <c r="E135" s="93" t="s">
        <v>51</v>
      </c>
    </row>
    <row r="136" spans="1:5" ht="19.5" customHeight="1">
      <c r="A136" s="212"/>
      <c r="B136" s="215"/>
      <c r="C136" s="91">
        <v>99</v>
      </c>
      <c r="D136" s="92" t="s">
        <v>1425</v>
      </c>
      <c r="E136" s="93" t="s">
        <v>51</v>
      </c>
    </row>
    <row r="137" spans="1:5" ht="19.5" customHeight="1">
      <c r="A137" s="212"/>
      <c r="B137" s="215"/>
      <c r="C137" s="91">
        <v>100</v>
      </c>
      <c r="D137" s="92" t="s">
        <v>1426</v>
      </c>
      <c r="E137" s="93" t="s">
        <v>51</v>
      </c>
    </row>
    <row r="138" spans="1:5" ht="19.5" customHeight="1">
      <c r="A138" s="212"/>
      <c r="B138" s="215"/>
      <c r="C138" s="91">
        <v>101</v>
      </c>
      <c r="D138" s="92" t="s">
        <v>1427</v>
      </c>
      <c r="E138" s="93" t="s">
        <v>51</v>
      </c>
    </row>
    <row r="139" spans="1:5" ht="19.5" customHeight="1">
      <c r="A139" s="212"/>
      <c r="B139" s="215"/>
      <c r="C139" s="91">
        <v>168</v>
      </c>
      <c r="D139" s="92" t="s">
        <v>1428</v>
      </c>
      <c r="E139" s="93" t="s">
        <v>51</v>
      </c>
    </row>
    <row r="140" spans="1:5" ht="19.5" customHeight="1" thickBot="1">
      <c r="A140" s="212"/>
      <c r="B140" s="216"/>
      <c r="C140" s="94">
        <v>193</v>
      </c>
      <c r="D140" s="95" t="s">
        <v>1429</v>
      </c>
      <c r="E140" s="96" t="s">
        <v>51</v>
      </c>
    </row>
    <row r="141" spans="1:5" ht="19.5" customHeight="1">
      <c r="A141" s="212"/>
      <c r="B141" s="214" t="s">
        <v>1352</v>
      </c>
      <c r="C141" s="88">
        <v>102</v>
      </c>
      <c r="D141" s="89" t="s">
        <v>1430</v>
      </c>
      <c r="E141" s="90" t="s">
        <v>51</v>
      </c>
    </row>
    <row r="142" spans="1:5" ht="19.5" customHeight="1">
      <c r="A142" s="212"/>
      <c r="B142" s="215"/>
      <c r="C142" s="91">
        <v>103</v>
      </c>
      <c r="D142" s="92" t="s">
        <v>1431</v>
      </c>
      <c r="E142" s="93" t="s">
        <v>51</v>
      </c>
    </row>
    <row r="143" spans="1:5" ht="19.5" customHeight="1">
      <c r="A143" s="212"/>
      <c r="B143" s="215"/>
      <c r="C143" s="91">
        <v>104</v>
      </c>
      <c r="D143" s="92" t="s">
        <v>1432</v>
      </c>
      <c r="E143" s="93" t="s">
        <v>51</v>
      </c>
    </row>
    <row r="144" spans="1:5" ht="19.5" customHeight="1">
      <c r="A144" s="212"/>
      <c r="B144" s="215"/>
      <c r="C144" s="91">
        <v>105</v>
      </c>
      <c r="D144" s="92" t="s">
        <v>1433</v>
      </c>
      <c r="E144" s="93" t="s">
        <v>51</v>
      </c>
    </row>
    <row r="145" spans="1:5" ht="19.5" customHeight="1">
      <c r="A145" s="212"/>
      <c r="B145" s="215"/>
      <c r="C145" s="91">
        <v>106</v>
      </c>
      <c r="D145" s="92" t="s">
        <v>1434</v>
      </c>
      <c r="E145" s="93" t="s">
        <v>51</v>
      </c>
    </row>
    <row r="146" spans="1:5" ht="19.5" customHeight="1">
      <c r="A146" s="212"/>
      <c r="B146" s="215"/>
      <c r="C146" s="91">
        <v>107</v>
      </c>
      <c r="D146" s="92" t="s">
        <v>1435</v>
      </c>
      <c r="E146" s="93" t="s">
        <v>51</v>
      </c>
    </row>
    <row r="147" spans="1:5" ht="19.5" customHeight="1">
      <c r="A147" s="212"/>
      <c r="B147" s="215"/>
      <c r="C147" s="91">
        <v>108</v>
      </c>
      <c r="D147" s="92" t="s">
        <v>1436</v>
      </c>
      <c r="E147" s="93" t="s">
        <v>51</v>
      </c>
    </row>
    <row r="148" spans="1:5" ht="19.5" customHeight="1">
      <c r="A148" s="212"/>
      <c r="B148" s="215"/>
      <c r="C148" s="91">
        <v>109</v>
      </c>
      <c r="D148" s="92" t="s">
        <v>1437</v>
      </c>
      <c r="E148" s="93" t="s">
        <v>51</v>
      </c>
    </row>
    <row r="149" spans="1:5" ht="19.5" customHeight="1">
      <c r="A149" s="212"/>
      <c r="B149" s="215"/>
      <c r="C149" s="91">
        <v>110</v>
      </c>
      <c r="D149" s="92" t="s">
        <v>1438</v>
      </c>
      <c r="E149" s="93" t="s">
        <v>51</v>
      </c>
    </row>
    <row r="150" spans="1:5" ht="19.5" customHeight="1">
      <c r="A150" s="212"/>
      <c r="B150" s="215"/>
      <c r="C150" s="91">
        <v>111</v>
      </c>
      <c r="D150" s="92" t="s">
        <v>2283</v>
      </c>
      <c r="E150" s="93" t="s">
        <v>51</v>
      </c>
    </row>
    <row r="151" spans="1:5" ht="19.5" customHeight="1">
      <c r="A151" s="212"/>
      <c r="B151" s="215"/>
      <c r="C151" s="91">
        <v>112</v>
      </c>
      <c r="D151" s="92" t="s">
        <v>1439</v>
      </c>
      <c r="E151" s="93" t="s">
        <v>51</v>
      </c>
    </row>
    <row r="152" spans="1:5" ht="19.5" customHeight="1">
      <c r="A152" s="212"/>
      <c r="B152" s="215"/>
      <c r="C152" s="91">
        <v>170</v>
      </c>
      <c r="D152" s="92" t="s">
        <v>1440</v>
      </c>
      <c r="E152" s="93" t="s">
        <v>51</v>
      </c>
    </row>
    <row r="153" spans="1:5" ht="19.5" customHeight="1">
      <c r="A153" s="212"/>
      <c r="B153" s="215"/>
      <c r="C153" s="91">
        <v>171</v>
      </c>
      <c r="D153" s="92" t="s">
        <v>1441</v>
      </c>
      <c r="E153" s="93" t="s">
        <v>51</v>
      </c>
    </row>
    <row r="154" spans="1:5" ht="19.5" customHeight="1" thickBot="1">
      <c r="A154" s="212"/>
      <c r="B154" s="216"/>
      <c r="C154" s="94">
        <v>174</v>
      </c>
      <c r="D154" s="95" t="s">
        <v>1442</v>
      </c>
      <c r="E154" s="96" t="s">
        <v>51</v>
      </c>
    </row>
    <row r="155" spans="1:5" ht="19.5" customHeight="1">
      <c r="A155" s="212"/>
      <c r="B155" s="217" t="s">
        <v>1443</v>
      </c>
      <c r="C155" s="88">
        <v>80</v>
      </c>
      <c r="D155" s="89" t="s">
        <v>1444</v>
      </c>
      <c r="E155" s="90" t="s">
        <v>51</v>
      </c>
    </row>
    <row r="156" spans="1:5" ht="19.5" customHeight="1">
      <c r="A156" s="212"/>
      <c r="B156" s="218"/>
      <c r="C156" s="91">
        <v>113</v>
      </c>
      <c r="D156" s="92" t="s">
        <v>1445</v>
      </c>
      <c r="E156" s="93" t="s">
        <v>51</v>
      </c>
    </row>
    <row r="157" spans="1:5" ht="19.5" customHeight="1">
      <c r="A157" s="212"/>
      <c r="B157" s="218"/>
      <c r="C157" s="91">
        <v>114</v>
      </c>
      <c r="D157" s="92" t="s">
        <v>1446</v>
      </c>
      <c r="E157" s="93" t="s">
        <v>51</v>
      </c>
    </row>
    <row r="158" spans="1:5" ht="19.5" customHeight="1">
      <c r="A158" s="212"/>
      <c r="B158" s="218"/>
      <c r="C158" s="91">
        <v>115</v>
      </c>
      <c r="D158" s="92" t="s">
        <v>1447</v>
      </c>
      <c r="E158" s="93" t="s">
        <v>51</v>
      </c>
    </row>
    <row r="159" spans="1:5" ht="19.5" customHeight="1">
      <c r="A159" s="212"/>
      <c r="B159" s="218"/>
      <c r="C159" s="91">
        <v>116</v>
      </c>
      <c r="D159" s="92" t="s">
        <v>1448</v>
      </c>
      <c r="E159" s="93" t="s">
        <v>51</v>
      </c>
    </row>
    <row r="160" spans="1:5" ht="19.5" customHeight="1">
      <c r="A160" s="212"/>
      <c r="B160" s="218"/>
      <c r="C160" s="91">
        <v>117</v>
      </c>
      <c r="D160" s="92" t="s">
        <v>1449</v>
      </c>
      <c r="E160" s="93" t="s">
        <v>51</v>
      </c>
    </row>
    <row r="161" spans="1:5" ht="19.5" customHeight="1">
      <c r="A161" s="212"/>
      <c r="B161" s="218"/>
      <c r="C161" s="91">
        <v>118</v>
      </c>
      <c r="D161" s="92" t="s">
        <v>1450</v>
      </c>
      <c r="E161" s="93" t="s">
        <v>51</v>
      </c>
    </row>
    <row r="162" spans="1:5" ht="19.5" customHeight="1">
      <c r="A162" s="212"/>
      <c r="B162" s="218"/>
      <c r="C162" s="91">
        <v>119</v>
      </c>
      <c r="D162" s="92" t="s">
        <v>1451</v>
      </c>
      <c r="E162" s="93" t="s">
        <v>51</v>
      </c>
    </row>
    <row r="163" spans="1:5" ht="19.5" customHeight="1">
      <c r="A163" s="212"/>
      <c r="B163" s="218"/>
      <c r="C163" s="91">
        <v>120</v>
      </c>
      <c r="D163" s="92" t="s">
        <v>1452</v>
      </c>
      <c r="E163" s="93" t="s">
        <v>51</v>
      </c>
    </row>
    <row r="164" spans="1:5" ht="19.5" customHeight="1">
      <c r="A164" s="212"/>
      <c r="B164" s="218"/>
      <c r="C164" s="91">
        <v>121</v>
      </c>
      <c r="D164" s="92" t="s">
        <v>1453</v>
      </c>
      <c r="E164" s="93" t="s">
        <v>51</v>
      </c>
    </row>
    <row r="165" spans="1:5" ht="19.5" customHeight="1">
      <c r="A165" s="212"/>
      <c r="B165" s="218"/>
      <c r="C165" s="91">
        <v>122</v>
      </c>
      <c r="D165" s="92" t="s">
        <v>1454</v>
      </c>
      <c r="E165" s="93" t="s">
        <v>51</v>
      </c>
    </row>
    <row r="166" spans="1:5" ht="19.5" customHeight="1">
      <c r="A166" s="212"/>
      <c r="B166" s="218"/>
      <c r="C166" s="91">
        <v>123</v>
      </c>
      <c r="D166" s="92" t="s">
        <v>1455</v>
      </c>
      <c r="E166" s="93" t="s">
        <v>51</v>
      </c>
    </row>
    <row r="167" spans="1:5" ht="19.5" customHeight="1">
      <c r="A167" s="212"/>
      <c r="B167" s="218"/>
      <c r="C167" s="91">
        <v>124</v>
      </c>
      <c r="D167" s="92" t="s">
        <v>1456</v>
      </c>
      <c r="E167" s="93" t="s">
        <v>51</v>
      </c>
    </row>
    <row r="168" spans="1:5" ht="19.5" customHeight="1">
      <c r="A168" s="212"/>
      <c r="B168" s="218"/>
      <c r="C168" s="91">
        <v>125</v>
      </c>
      <c r="D168" s="92" t="s">
        <v>1457</v>
      </c>
      <c r="E168" s="93" t="s">
        <v>51</v>
      </c>
    </row>
    <row r="169" spans="1:5" ht="19.5" customHeight="1">
      <c r="A169" s="212"/>
      <c r="B169" s="218"/>
      <c r="C169" s="91">
        <v>126</v>
      </c>
      <c r="D169" s="92" t="s">
        <v>1458</v>
      </c>
      <c r="E169" s="93" t="s">
        <v>51</v>
      </c>
    </row>
    <row r="170" spans="1:5" ht="19.5" customHeight="1">
      <c r="A170" s="212"/>
      <c r="B170" s="218"/>
      <c r="C170" s="91">
        <v>127</v>
      </c>
      <c r="D170" s="92" t="s">
        <v>1459</v>
      </c>
      <c r="E170" s="93" t="s">
        <v>51</v>
      </c>
    </row>
    <row r="171" spans="1:5" ht="19.5" customHeight="1">
      <c r="A171" s="212"/>
      <c r="B171" s="218"/>
      <c r="C171" s="91">
        <v>128</v>
      </c>
      <c r="D171" s="92" t="s">
        <v>1460</v>
      </c>
      <c r="E171" s="93" t="s">
        <v>51</v>
      </c>
    </row>
    <row r="172" spans="1:5" ht="19.5" customHeight="1">
      <c r="A172" s="212"/>
      <c r="B172" s="218"/>
      <c r="C172" s="91">
        <v>129</v>
      </c>
      <c r="D172" s="92" t="s">
        <v>1461</v>
      </c>
      <c r="E172" s="93" t="s">
        <v>51</v>
      </c>
    </row>
    <row r="173" spans="1:5" ht="19.5" customHeight="1">
      <c r="A173" s="212"/>
      <c r="B173" s="218"/>
      <c r="C173" s="91">
        <v>130</v>
      </c>
      <c r="D173" s="92" t="s">
        <v>1462</v>
      </c>
      <c r="E173" s="93" t="s">
        <v>51</v>
      </c>
    </row>
    <row r="174" spans="1:5" ht="19.5" customHeight="1">
      <c r="A174" s="212"/>
      <c r="B174" s="218"/>
      <c r="C174" s="91">
        <v>131</v>
      </c>
      <c r="D174" s="92" t="s">
        <v>1463</v>
      </c>
      <c r="E174" s="93" t="s">
        <v>51</v>
      </c>
    </row>
    <row r="175" spans="1:5" ht="19.5" customHeight="1">
      <c r="A175" s="212"/>
      <c r="B175" s="218"/>
      <c r="C175" s="91">
        <v>147</v>
      </c>
      <c r="D175" s="92" t="s">
        <v>1464</v>
      </c>
      <c r="E175" s="93" t="s">
        <v>51</v>
      </c>
    </row>
    <row r="176" spans="1:5" ht="19.5" customHeight="1" thickBot="1">
      <c r="A176" s="212"/>
      <c r="B176" s="219"/>
      <c r="C176" s="94" t="s">
        <v>1465</v>
      </c>
      <c r="D176" s="95" t="s">
        <v>1466</v>
      </c>
      <c r="E176" s="95"/>
    </row>
    <row r="177" spans="1:5" ht="19.5" customHeight="1">
      <c r="A177" s="212"/>
      <c r="B177" s="217" t="s">
        <v>2284</v>
      </c>
      <c r="C177" s="88">
        <v>132</v>
      </c>
      <c r="D177" s="89" t="s">
        <v>1467</v>
      </c>
      <c r="E177" s="90" t="s">
        <v>51</v>
      </c>
    </row>
    <row r="178" spans="1:5" ht="19.5" customHeight="1">
      <c r="A178" s="212"/>
      <c r="B178" s="218"/>
      <c r="C178" s="91">
        <v>133</v>
      </c>
      <c r="D178" s="92" t="s">
        <v>1468</v>
      </c>
      <c r="E178" s="93" t="s">
        <v>51</v>
      </c>
    </row>
    <row r="179" spans="1:5" ht="19.5" customHeight="1">
      <c r="A179" s="212"/>
      <c r="B179" s="218"/>
      <c r="C179" s="91">
        <v>134</v>
      </c>
      <c r="D179" s="92" t="s">
        <v>1469</v>
      </c>
      <c r="E179" s="93" t="s">
        <v>51</v>
      </c>
    </row>
    <row r="180" spans="1:5" ht="19.5" customHeight="1">
      <c r="A180" s="212"/>
      <c r="B180" s="218"/>
      <c r="C180" s="91">
        <v>135</v>
      </c>
      <c r="D180" s="92" t="s">
        <v>1470</v>
      </c>
      <c r="E180" s="93" t="s">
        <v>1816</v>
      </c>
    </row>
    <row r="181" spans="1:5" ht="19.5" customHeight="1">
      <c r="A181" s="212"/>
      <c r="B181" s="218"/>
      <c r="C181" s="91">
        <v>136</v>
      </c>
      <c r="D181" s="92" t="s">
        <v>1471</v>
      </c>
      <c r="E181" s="93" t="s">
        <v>1816</v>
      </c>
    </row>
    <row r="182" spans="1:5" ht="19.5" customHeight="1">
      <c r="A182" s="212"/>
      <c r="B182" s="218"/>
      <c r="C182" s="91">
        <v>137</v>
      </c>
      <c r="D182" s="92" t="s">
        <v>1472</v>
      </c>
      <c r="E182" s="93" t="s">
        <v>51</v>
      </c>
    </row>
    <row r="183" spans="1:5" ht="19.5" customHeight="1">
      <c r="A183" s="212"/>
      <c r="B183" s="218"/>
      <c r="C183" s="91">
        <v>138</v>
      </c>
      <c r="D183" s="92" t="s">
        <v>1473</v>
      </c>
      <c r="E183" s="93" t="s">
        <v>51</v>
      </c>
    </row>
    <row r="184" spans="1:5" ht="19.5" customHeight="1">
      <c r="A184" s="212"/>
      <c r="B184" s="218"/>
      <c r="C184" s="91">
        <v>139</v>
      </c>
      <c r="D184" s="92" t="s">
        <v>1474</v>
      </c>
      <c r="E184" s="93" t="s">
        <v>51</v>
      </c>
    </row>
    <row r="185" spans="1:5" ht="19.5" customHeight="1">
      <c r="A185" s="212"/>
      <c r="B185" s="218"/>
      <c r="C185" s="91">
        <v>140</v>
      </c>
      <c r="D185" s="92" t="s">
        <v>1475</v>
      </c>
      <c r="E185" s="93" t="s">
        <v>51</v>
      </c>
    </row>
    <row r="186" spans="1:5" ht="19.5" customHeight="1">
      <c r="A186" s="212"/>
      <c r="B186" s="218"/>
      <c r="C186" s="91">
        <v>141</v>
      </c>
      <c r="D186" s="92" t="s">
        <v>1476</v>
      </c>
      <c r="E186" s="93" t="s">
        <v>51</v>
      </c>
    </row>
    <row r="187" spans="1:5" ht="19.5" customHeight="1">
      <c r="A187" s="212"/>
      <c r="B187" s="218"/>
      <c r="C187" s="91">
        <v>142</v>
      </c>
      <c r="D187" s="92" t="s">
        <v>1477</v>
      </c>
      <c r="E187" s="93" t="s">
        <v>51</v>
      </c>
    </row>
    <row r="188" spans="1:5" ht="19.5" customHeight="1">
      <c r="A188" s="212"/>
      <c r="B188" s="218"/>
      <c r="C188" s="91">
        <v>143</v>
      </c>
      <c r="D188" s="92" t="s">
        <v>1478</v>
      </c>
      <c r="E188" s="93" t="s">
        <v>51</v>
      </c>
    </row>
    <row r="189" spans="1:5" ht="19.5" customHeight="1">
      <c r="A189" s="212"/>
      <c r="B189" s="218"/>
      <c r="C189" s="91">
        <v>144</v>
      </c>
      <c r="D189" s="92" t="s">
        <v>1479</v>
      </c>
      <c r="E189" s="93" t="s">
        <v>51</v>
      </c>
    </row>
    <row r="190" spans="1:5" ht="19.5" customHeight="1">
      <c r="A190" s="212"/>
      <c r="B190" s="218"/>
      <c r="C190" s="91">
        <v>145</v>
      </c>
      <c r="D190" s="92" t="s">
        <v>1480</v>
      </c>
      <c r="E190" s="93" t="s">
        <v>51</v>
      </c>
    </row>
    <row r="191" spans="1:5" ht="19.5" customHeight="1">
      <c r="A191" s="212"/>
      <c r="B191" s="218"/>
      <c r="C191" s="91">
        <v>146</v>
      </c>
      <c r="D191" s="92" t="s">
        <v>1481</v>
      </c>
      <c r="E191" s="93" t="s">
        <v>51</v>
      </c>
    </row>
    <row r="192" spans="1:5" ht="19.5" customHeight="1">
      <c r="A192" s="212"/>
      <c r="B192" s="218"/>
      <c r="C192" s="91">
        <v>157</v>
      </c>
      <c r="D192" s="92" t="s">
        <v>1482</v>
      </c>
      <c r="E192" s="93" t="s">
        <v>1816</v>
      </c>
    </row>
    <row r="193" spans="1:5" ht="19.5" customHeight="1">
      <c r="A193" s="212"/>
      <c r="B193" s="218"/>
      <c r="C193" s="91">
        <v>161</v>
      </c>
      <c r="D193" s="92" t="s">
        <v>1483</v>
      </c>
      <c r="E193" s="93" t="s">
        <v>51</v>
      </c>
    </row>
    <row r="194" spans="1:5" ht="19.5" customHeight="1">
      <c r="A194" s="212"/>
      <c r="B194" s="218"/>
      <c r="C194" s="91">
        <v>162</v>
      </c>
      <c r="D194" s="92" t="s">
        <v>1484</v>
      </c>
      <c r="E194" s="93" t="s">
        <v>51</v>
      </c>
    </row>
    <row r="195" spans="1:5" ht="19.5" customHeight="1">
      <c r="A195" s="212"/>
      <c r="B195" s="218"/>
      <c r="C195" s="91">
        <v>190</v>
      </c>
      <c r="D195" s="92" t="s">
        <v>1485</v>
      </c>
      <c r="E195" s="93" t="s">
        <v>1486</v>
      </c>
    </row>
    <row r="196" spans="1:5" ht="19.5" customHeight="1">
      <c r="A196" s="212"/>
      <c r="B196" s="218"/>
      <c r="C196" s="91">
        <v>192</v>
      </c>
      <c r="D196" s="92" t="s">
        <v>1487</v>
      </c>
      <c r="E196" s="93" t="s">
        <v>51</v>
      </c>
    </row>
    <row r="197" spans="1:5" ht="19.5" customHeight="1">
      <c r="A197" s="212"/>
      <c r="B197" s="218"/>
      <c r="C197" s="91" t="s">
        <v>1488</v>
      </c>
      <c r="D197" s="92" t="s">
        <v>1489</v>
      </c>
      <c r="E197" s="93"/>
    </row>
    <row r="198" spans="1:5" ht="19.5" customHeight="1">
      <c r="A198" s="212"/>
      <c r="B198" s="218"/>
      <c r="C198" s="91" t="s">
        <v>1490</v>
      </c>
      <c r="D198" s="92" t="s">
        <v>1491</v>
      </c>
      <c r="E198" s="93"/>
    </row>
    <row r="199" spans="1:5" ht="19.5" customHeight="1" thickBot="1">
      <c r="A199" s="212"/>
      <c r="B199" s="219"/>
      <c r="C199" s="91">
        <v>204</v>
      </c>
      <c r="D199" s="92" t="s">
        <v>941</v>
      </c>
      <c r="E199" s="93"/>
    </row>
    <row r="200" spans="1:5" ht="19.5" customHeight="1">
      <c r="A200" s="212"/>
      <c r="B200" s="217" t="s">
        <v>2285</v>
      </c>
      <c r="C200" s="88">
        <v>151</v>
      </c>
      <c r="D200" s="89" t="s">
        <v>689</v>
      </c>
      <c r="E200" s="90" t="s">
        <v>51</v>
      </c>
    </row>
    <row r="201" spans="1:5" ht="19.5" customHeight="1">
      <c r="A201" s="212"/>
      <c r="B201" s="218"/>
      <c r="C201" s="91">
        <v>152</v>
      </c>
      <c r="D201" s="92" t="s">
        <v>690</v>
      </c>
      <c r="E201" s="93" t="s">
        <v>51</v>
      </c>
    </row>
    <row r="202" spans="1:5" ht="19.5" customHeight="1">
      <c r="A202" s="212"/>
      <c r="B202" s="218"/>
      <c r="C202" s="91">
        <v>154</v>
      </c>
      <c r="D202" s="92" t="s">
        <v>691</v>
      </c>
      <c r="E202" s="93" t="s">
        <v>51</v>
      </c>
    </row>
    <row r="203" spans="1:5" ht="19.5" customHeight="1">
      <c r="A203" s="212"/>
      <c r="B203" s="218"/>
      <c r="C203" s="91">
        <v>155</v>
      </c>
      <c r="D203" s="92" t="s">
        <v>692</v>
      </c>
      <c r="E203" s="93" t="s">
        <v>51</v>
      </c>
    </row>
    <row r="204" spans="1:5" ht="19.5" customHeight="1">
      <c r="A204" s="212"/>
      <c r="B204" s="218"/>
      <c r="C204" s="91">
        <v>156</v>
      </c>
      <c r="D204" s="92" t="s">
        <v>693</v>
      </c>
      <c r="E204" s="93" t="s">
        <v>51</v>
      </c>
    </row>
    <row r="205" spans="1:5" ht="19.5" customHeight="1">
      <c r="A205" s="212"/>
      <c r="B205" s="218"/>
      <c r="C205" s="91">
        <v>160</v>
      </c>
      <c r="D205" s="92" t="s">
        <v>694</v>
      </c>
      <c r="E205" s="93" t="s">
        <v>51</v>
      </c>
    </row>
    <row r="206" spans="1:5" ht="19.5" customHeight="1" thickBot="1">
      <c r="A206" s="212"/>
      <c r="B206" s="219"/>
      <c r="C206" s="94">
        <v>180</v>
      </c>
      <c r="D206" s="95" t="s">
        <v>2081</v>
      </c>
      <c r="E206" s="96" t="s">
        <v>51</v>
      </c>
    </row>
    <row r="207" spans="1:5" ht="19.5" customHeight="1">
      <c r="A207" s="212"/>
      <c r="B207" s="215" t="s">
        <v>2286</v>
      </c>
      <c r="C207" s="91">
        <v>558</v>
      </c>
      <c r="D207" s="92" t="s">
        <v>2082</v>
      </c>
      <c r="E207" s="93" t="s">
        <v>51</v>
      </c>
    </row>
    <row r="208" spans="1:5" ht="19.5" customHeight="1">
      <c r="A208" s="212"/>
      <c r="B208" s="215"/>
      <c r="C208" s="91">
        <v>559</v>
      </c>
      <c r="D208" s="92" t="s">
        <v>2083</v>
      </c>
      <c r="E208" s="93" t="s">
        <v>51</v>
      </c>
    </row>
    <row r="209" spans="1:5" ht="19.5" customHeight="1">
      <c r="A209" s="212"/>
      <c r="B209" s="215"/>
      <c r="C209" s="91">
        <v>561</v>
      </c>
      <c r="D209" s="92" t="s">
        <v>2084</v>
      </c>
      <c r="E209" s="93" t="s">
        <v>51</v>
      </c>
    </row>
    <row r="210" spans="1:5" ht="19.5" customHeight="1">
      <c r="A210" s="212"/>
      <c r="B210" s="215"/>
      <c r="C210" s="91">
        <v>563</v>
      </c>
      <c r="D210" s="92" t="s">
        <v>2085</v>
      </c>
      <c r="E210" s="93" t="s">
        <v>51</v>
      </c>
    </row>
    <row r="211" spans="1:5" ht="19.5" customHeight="1">
      <c r="A211" s="212"/>
      <c r="B211" s="215"/>
      <c r="C211" s="91">
        <v>571</v>
      </c>
      <c r="D211" s="92" t="s">
        <v>2086</v>
      </c>
      <c r="E211" s="93" t="s">
        <v>51</v>
      </c>
    </row>
    <row r="212" spans="1:5" ht="19.5" customHeight="1">
      <c r="A212" s="212"/>
      <c r="B212" s="215"/>
      <c r="C212" s="91">
        <v>575</v>
      </c>
      <c r="D212" s="92" t="s">
        <v>2087</v>
      </c>
      <c r="E212" s="93" t="s">
        <v>51</v>
      </c>
    </row>
    <row r="213" spans="1:5" ht="19.5" customHeight="1" thickBot="1">
      <c r="A213" s="212"/>
      <c r="B213" s="216"/>
      <c r="C213" s="94">
        <v>576</v>
      </c>
      <c r="D213" s="95" t="s">
        <v>2088</v>
      </c>
      <c r="E213" s="96" t="s">
        <v>51</v>
      </c>
    </row>
    <row r="214" spans="1:5" ht="19.5" customHeight="1">
      <c r="A214" s="212"/>
      <c r="B214" s="214" t="s">
        <v>2287</v>
      </c>
      <c r="C214" s="88">
        <v>597</v>
      </c>
      <c r="D214" s="89" t="s">
        <v>2089</v>
      </c>
      <c r="E214" s="90" t="s">
        <v>51</v>
      </c>
    </row>
    <row r="215" spans="1:5" ht="19.5" customHeight="1">
      <c r="A215" s="212"/>
      <c r="B215" s="215"/>
      <c r="C215" s="91">
        <v>599</v>
      </c>
      <c r="D215" s="92" t="s">
        <v>2090</v>
      </c>
      <c r="E215" s="93" t="s">
        <v>51</v>
      </c>
    </row>
    <row r="216" spans="1:5" ht="19.5" customHeight="1">
      <c r="A216" s="212"/>
      <c r="B216" s="215"/>
      <c r="C216" s="91">
        <v>600</v>
      </c>
      <c r="D216" s="92" t="s">
        <v>2091</v>
      </c>
      <c r="E216" s="93" t="s">
        <v>51</v>
      </c>
    </row>
    <row r="217" spans="1:5" ht="19.5" customHeight="1">
      <c r="A217" s="212"/>
      <c r="B217" s="215"/>
      <c r="C217" s="91">
        <v>601</v>
      </c>
      <c r="D217" s="92" t="s">
        <v>2092</v>
      </c>
      <c r="E217" s="93" t="s">
        <v>51</v>
      </c>
    </row>
    <row r="218" spans="1:5" ht="19.5" customHeight="1">
      <c r="A218" s="212"/>
      <c r="B218" s="215"/>
      <c r="C218" s="91">
        <v>602</v>
      </c>
      <c r="D218" s="92" t="s">
        <v>2093</v>
      </c>
      <c r="E218" s="93" t="s">
        <v>51</v>
      </c>
    </row>
    <row r="219" spans="1:5" ht="19.5" customHeight="1">
      <c r="A219" s="212"/>
      <c r="B219" s="215"/>
      <c r="C219" s="91">
        <v>603</v>
      </c>
      <c r="D219" s="92" t="s">
        <v>2094</v>
      </c>
      <c r="E219" s="93" t="s">
        <v>51</v>
      </c>
    </row>
    <row r="220" spans="1:5" ht="19.5" customHeight="1" thickBot="1">
      <c r="A220" s="212"/>
      <c r="B220" s="216"/>
      <c r="C220" s="94">
        <v>604</v>
      </c>
      <c r="D220" s="95" t="s">
        <v>2042</v>
      </c>
      <c r="E220" s="96" t="s">
        <v>51</v>
      </c>
    </row>
    <row r="221" spans="1:5" ht="19.5" customHeight="1">
      <c r="A221" s="212"/>
      <c r="B221" s="214" t="s">
        <v>2288</v>
      </c>
      <c r="C221" s="88">
        <v>596</v>
      </c>
      <c r="D221" s="89" t="s">
        <v>2043</v>
      </c>
      <c r="E221" s="90" t="s">
        <v>51</v>
      </c>
    </row>
    <row r="222" spans="1:5" ht="19.5" customHeight="1">
      <c r="A222" s="212"/>
      <c r="B222" s="215"/>
      <c r="C222" s="91">
        <v>598</v>
      </c>
      <c r="D222" s="92" t="s">
        <v>2044</v>
      </c>
      <c r="E222" s="93" t="s">
        <v>51</v>
      </c>
    </row>
    <row r="223" spans="1:5" ht="19.5" customHeight="1">
      <c r="A223" s="212"/>
      <c r="B223" s="215"/>
      <c r="C223" s="91">
        <v>607</v>
      </c>
      <c r="D223" s="92" t="s">
        <v>2045</v>
      </c>
      <c r="E223" s="93" t="s">
        <v>51</v>
      </c>
    </row>
    <row r="224" spans="1:5" ht="19.5" customHeight="1" thickBot="1">
      <c r="A224" s="212"/>
      <c r="B224" s="216"/>
      <c r="C224" s="94">
        <v>608</v>
      </c>
      <c r="D224" s="95" t="s">
        <v>2046</v>
      </c>
      <c r="E224" s="96" t="s">
        <v>51</v>
      </c>
    </row>
    <row r="225" spans="1:5" ht="19.5" customHeight="1">
      <c r="A225" s="212"/>
      <c r="B225" s="214" t="s">
        <v>2289</v>
      </c>
      <c r="C225" s="88">
        <v>589</v>
      </c>
      <c r="D225" s="89" t="s">
        <v>2047</v>
      </c>
      <c r="E225" s="90" t="s">
        <v>51</v>
      </c>
    </row>
    <row r="226" spans="1:5" ht="19.5" customHeight="1">
      <c r="A226" s="212"/>
      <c r="B226" s="215"/>
      <c r="C226" s="91">
        <v>590</v>
      </c>
      <c r="D226" s="92" t="s">
        <v>2048</v>
      </c>
      <c r="E226" s="93" t="s">
        <v>51</v>
      </c>
    </row>
    <row r="227" spans="1:5" ht="19.5" customHeight="1">
      <c r="A227" s="212"/>
      <c r="B227" s="215"/>
      <c r="C227" s="91">
        <v>591</v>
      </c>
      <c r="D227" s="92" t="s">
        <v>2049</v>
      </c>
      <c r="E227" s="93" t="s">
        <v>51</v>
      </c>
    </row>
    <row r="228" spans="1:5" ht="19.5" customHeight="1">
      <c r="A228" s="212"/>
      <c r="B228" s="215"/>
      <c r="C228" s="91">
        <v>592</v>
      </c>
      <c r="D228" s="92" t="s">
        <v>2050</v>
      </c>
      <c r="E228" s="93" t="s">
        <v>51</v>
      </c>
    </row>
    <row r="229" spans="1:5" ht="19.5" customHeight="1">
      <c r="A229" s="212"/>
      <c r="B229" s="215"/>
      <c r="C229" s="91">
        <v>593</v>
      </c>
      <c r="D229" s="92" t="s">
        <v>2051</v>
      </c>
      <c r="E229" s="93" t="s">
        <v>51</v>
      </c>
    </row>
    <row r="230" spans="1:5" ht="19.5" customHeight="1">
      <c r="A230" s="212"/>
      <c r="B230" s="215"/>
      <c r="C230" s="91">
        <v>594</v>
      </c>
      <c r="D230" s="92" t="s">
        <v>2052</v>
      </c>
      <c r="E230" s="93" t="s">
        <v>51</v>
      </c>
    </row>
    <row r="231" spans="1:5" ht="19.5" customHeight="1" thickBot="1">
      <c r="A231" s="212"/>
      <c r="B231" s="216"/>
      <c r="C231" s="94">
        <v>595</v>
      </c>
      <c r="D231" s="95" t="s">
        <v>2053</v>
      </c>
      <c r="E231" s="96" t="s">
        <v>51</v>
      </c>
    </row>
    <row r="232" spans="1:5" ht="19.5" customHeight="1">
      <c r="A232" s="212"/>
      <c r="B232" s="214" t="s">
        <v>0</v>
      </c>
      <c r="C232" s="88">
        <v>560</v>
      </c>
      <c r="D232" s="89" t="s">
        <v>2054</v>
      </c>
      <c r="E232" s="90" t="s">
        <v>51</v>
      </c>
    </row>
    <row r="233" spans="1:5" ht="19.5" customHeight="1">
      <c r="A233" s="212"/>
      <c r="B233" s="215"/>
      <c r="C233" s="91">
        <v>572</v>
      </c>
      <c r="D233" s="92" t="s">
        <v>2055</v>
      </c>
      <c r="E233" s="93" t="s">
        <v>51</v>
      </c>
    </row>
    <row r="234" spans="1:5" ht="19.5" customHeight="1">
      <c r="A234" s="212"/>
      <c r="B234" s="215"/>
      <c r="C234" s="91">
        <v>573</v>
      </c>
      <c r="D234" s="92" t="s">
        <v>2056</v>
      </c>
      <c r="E234" s="93" t="s">
        <v>51</v>
      </c>
    </row>
    <row r="235" spans="1:5" ht="19.5" customHeight="1">
      <c r="A235" s="212"/>
      <c r="B235" s="215"/>
      <c r="C235" s="91">
        <v>617</v>
      </c>
      <c r="D235" s="92" t="s">
        <v>2057</v>
      </c>
      <c r="E235" s="93"/>
    </row>
    <row r="236" spans="1:5" ht="19.5" customHeight="1" thickBot="1">
      <c r="A236" s="212"/>
      <c r="B236" s="216"/>
      <c r="C236" s="94">
        <v>639</v>
      </c>
      <c r="D236" s="95" t="s">
        <v>2858</v>
      </c>
      <c r="E236" s="96" t="s">
        <v>51</v>
      </c>
    </row>
    <row r="237" spans="1:5" ht="19.5" customHeight="1">
      <c r="A237" s="212"/>
      <c r="B237" s="214" t="s">
        <v>1</v>
      </c>
      <c r="C237" s="88">
        <v>564</v>
      </c>
      <c r="D237" s="89" t="s">
        <v>2058</v>
      </c>
      <c r="E237" s="90" t="s">
        <v>51</v>
      </c>
    </row>
    <row r="238" spans="1:5" ht="19.5" customHeight="1">
      <c r="A238" s="212"/>
      <c r="B238" s="215"/>
      <c r="C238" s="91">
        <v>565</v>
      </c>
      <c r="D238" s="92" t="s">
        <v>2059</v>
      </c>
      <c r="E238" s="93" t="s">
        <v>51</v>
      </c>
    </row>
    <row r="239" spans="1:5" ht="19.5" customHeight="1">
      <c r="A239" s="212"/>
      <c r="B239" s="215"/>
      <c r="C239" s="91">
        <v>566</v>
      </c>
      <c r="D239" s="92" t="s">
        <v>2060</v>
      </c>
      <c r="E239" s="93" t="s">
        <v>51</v>
      </c>
    </row>
    <row r="240" spans="1:5" ht="19.5" customHeight="1">
      <c r="A240" s="212"/>
      <c r="B240" s="215"/>
      <c r="C240" s="91">
        <v>567</v>
      </c>
      <c r="D240" s="92" t="s">
        <v>2061</v>
      </c>
      <c r="E240" s="93" t="s">
        <v>51</v>
      </c>
    </row>
    <row r="241" spans="1:5" ht="19.5" customHeight="1">
      <c r="A241" s="212"/>
      <c r="B241" s="215"/>
      <c r="C241" s="91">
        <v>568</v>
      </c>
      <c r="D241" s="92" t="s">
        <v>2062</v>
      </c>
      <c r="E241" s="93" t="s">
        <v>51</v>
      </c>
    </row>
    <row r="242" spans="1:5" ht="19.5" customHeight="1">
      <c r="A242" s="212"/>
      <c r="B242" s="215"/>
      <c r="C242" s="91">
        <v>570</v>
      </c>
      <c r="D242" s="92" t="s">
        <v>2063</v>
      </c>
      <c r="E242" s="93" t="s">
        <v>51</v>
      </c>
    </row>
    <row r="243" spans="1:5" ht="19.5" customHeight="1">
      <c r="A243" s="212"/>
      <c r="B243" s="215"/>
      <c r="C243" s="91">
        <v>574</v>
      </c>
      <c r="D243" s="92" t="s">
        <v>2064</v>
      </c>
      <c r="E243" s="93" t="s">
        <v>51</v>
      </c>
    </row>
    <row r="244" spans="1:5" ht="19.5" customHeight="1">
      <c r="A244" s="212"/>
      <c r="B244" s="215"/>
      <c r="C244" s="91">
        <v>577</v>
      </c>
      <c r="D244" s="92" t="s">
        <v>2065</v>
      </c>
      <c r="E244" s="93" t="s">
        <v>51</v>
      </c>
    </row>
    <row r="245" spans="1:5" ht="19.5" customHeight="1">
      <c r="A245" s="212"/>
      <c r="B245" s="215"/>
      <c r="C245" s="91">
        <v>578</v>
      </c>
      <c r="D245" s="92" t="s">
        <v>673</v>
      </c>
      <c r="E245" s="93" t="s">
        <v>51</v>
      </c>
    </row>
    <row r="246" spans="1:5" ht="19.5" customHeight="1">
      <c r="A246" s="212"/>
      <c r="B246" s="215"/>
      <c r="C246" s="91">
        <v>579</v>
      </c>
      <c r="D246" s="92" t="s">
        <v>674</v>
      </c>
      <c r="E246" s="93" t="s">
        <v>51</v>
      </c>
    </row>
    <row r="247" spans="1:5" ht="19.5" customHeight="1">
      <c r="A247" s="212"/>
      <c r="B247" s="215"/>
      <c r="C247" s="91">
        <v>582</v>
      </c>
      <c r="D247" s="92" t="s">
        <v>675</v>
      </c>
      <c r="E247" s="93"/>
    </row>
    <row r="248" spans="1:5" ht="19.5" customHeight="1">
      <c r="A248" s="212"/>
      <c r="B248" s="215"/>
      <c r="C248" s="91">
        <v>623</v>
      </c>
      <c r="D248" s="92" t="s">
        <v>676</v>
      </c>
      <c r="E248" s="93"/>
    </row>
    <row r="249" spans="1:5" ht="19.5" customHeight="1" thickBot="1">
      <c r="A249" s="212"/>
      <c r="B249" s="216"/>
      <c r="C249" s="91">
        <v>625</v>
      </c>
      <c r="D249" s="92" t="s">
        <v>677</v>
      </c>
      <c r="E249" s="96" t="s">
        <v>51</v>
      </c>
    </row>
    <row r="250" spans="1:5" ht="19.5" customHeight="1">
      <c r="A250" s="212"/>
      <c r="B250" s="214" t="s">
        <v>2</v>
      </c>
      <c r="C250" s="88">
        <v>502</v>
      </c>
      <c r="D250" s="89" t="s">
        <v>678</v>
      </c>
      <c r="E250" s="90" t="s">
        <v>51</v>
      </c>
    </row>
    <row r="251" spans="1:5" ht="19.5" customHeight="1">
      <c r="A251" s="212"/>
      <c r="B251" s="215"/>
      <c r="C251" s="91">
        <v>503</v>
      </c>
      <c r="D251" s="92" t="s">
        <v>679</v>
      </c>
      <c r="E251" s="93" t="s">
        <v>51</v>
      </c>
    </row>
    <row r="252" spans="1:5" ht="19.5" customHeight="1">
      <c r="A252" s="212"/>
      <c r="B252" s="215"/>
      <c r="C252" s="91">
        <v>504</v>
      </c>
      <c r="D252" s="92" t="s">
        <v>680</v>
      </c>
      <c r="E252" s="93" t="s">
        <v>51</v>
      </c>
    </row>
    <row r="253" spans="1:5" ht="19.5" customHeight="1">
      <c r="A253" s="212"/>
      <c r="B253" s="215"/>
      <c r="C253" s="91">
        <v>505</v>
      </c>
      <c r="D253" s="92" t="s">
        <v>3</v>
      </c>
      <c r="E253" s="93" t="s">
        <v>51</v>
      </c>
    </row>
    <row r="254" spans="1:5" ht="19.5" customHeight="1">
      <c r="A254" s="212"/>
      <c r="B254" s="215"/>
      <c r="C254" s="91">
        <v>506</v>
      </c>
      <c r="D254" s="92" t="s">
        <v>681</v>
      </c>
      <c r="E254" s="93" t="s">
        <v>51</v>
      </c>
    </row>
    <row r="255" spans="1:5" ht="19.5" customHeight="1">
      <c r="A255" s="212"/>
      <c r="B255" s="215"/>
      <c r="C255" s="91">
        <v>507</v>
      </c>
      <c r="D255" s="92" t="s">
        <v>682</v>
      </c>
      <c r="E255" s="93" t="s">
        <v>51</v>
      </c>
    </row>
    <row r="256" spans="1:5" ht="19.5" customHeight="1">
      <c r="A256" s="212"/>
      <c r="B256" s="215"/>
      <c r="C256" s="91">
        <v>508</v>
      </c>
      <c r="D256" s="92" t="s">
        <v>683</v>
      </c>
      <c r="E256" s="93" t="s">
        <v>51</v>
      </c>
    </row>
    <row r="257" spans="1:5" ht="19.5" customHeight="1">
      <c r="A257" s="212"/>
      <c r="B257" s="215"/>
      <c r="C257" s="91">
        <v>509</v>
      </c>
      <c r="D257" s="92" t="s">
        <v>684</v>
      </c>
      <c r="E257" s="93" t="s">
        <v>51</v>
      </c>
    </row>
    <row r="258" spans="1:5" ht="19.5" customHeight="1">
      <c r="A258" s="212"/>
      <c r="B258" s="215"/>
      <c r="C258" s="91">
        <v>518</v>
      </c>
      <c r="D258" s="92" t="s">
        <v>4</v>
      </c>
      <c r="E258" s="93" t="s">
        <v>51</v>
      </c>
    </row>
    <row r="259" spans="1:5" ht="19.5" customHeight="1">
      <c r="A259" s="212"/>
      <c r="B259" s="215"/>
      <c r="C259" s="91">
        <v>519</v>
      </c>
      <c r="D259" s="92" t="s">
        <v>685</v>
      </c>
      <c r="E259" s="93" t="s">
        <v>51</v>
      </c>
    </row>
    <row r="260" spans="1:5" ht="19.5" customHeight="1">
      <c r="A260" s="212"/>
      <c r="B260" s="215"/>
      <c r="C260" s="91">
        <v>520</v>
      </c>
      <c r="D260" s="92" t="s">
        <v>686</v>
      </c>
      <c r="E260" s="93" t="s">
        <v>51</v>
      </c>
    </row>
    <row r="261" spans="1:5" ht="19.5" customHeight="1">
      <c r="A261" s="212"/>
      <c r="B261" s="215"/>
      <c r="C261" s="91">
        <v>521</v>
      </c>
      <c r="D261" s="92" t="s">
        <v>687</v>
      </c>
      <c r="E261" s="93" t="s">
        <v>51</v>
      </c>
    </row>
    <row r="262" spans="1:5" ht="19.5" customHeight="1">
      <c r="A262" s="212"/>
      <c r="B262" s="215"/>
      <c r="C262" s="91">
        <v>522</v>
      </c>
      <c r="D262" s="92" t="s">
        <v>3002</v>
      </c>
      <c r="E262" s="93" t="s">
        <v>51</v>
      </c>
    </row>
    <row r="263" spans="1:5" ht="19.5" customHeight="1">
      <c r="A263" s="212"/>
      <c r="B263" s="215"/>
      <c r="C263" s="91">
        <v>523</v>
      </c>
      <c r="D263" s="92" t="s">
        <v>3003</v>
      </c>
      <c r="E263" s="93" t="s">
        <v>51</v>
      </c>
    </row>
    <row r="264" spans="1:5" ht="19.5" customHeight="1">
      <c r="A264" s="212"/>
      <c r="B264" s="215"/>
      <c r="C264" s="91">
        <v>524</v>
      </c>
      <c r="D264" s="92" t="s">
        <v>2072</v>
      </c>
      <c r="E264" s="93" t="s">
        <v>51</v>
      </c>
    </row>
    <row r="265" spans="1:5" ht="19.5" customHeight="1">
      <c r="A265" s="212"/>
      <c r="B265" s="215"/>
      <c r="C265" s="91">
        <v>529</v>
      </c>
      <c r="D265" s="92" t="s">
        <v>2073</v>
      </c>
      <c r="E265" s="93" t="s">
        <v>51</v>
      </c>
    </row>
    <row r="266" spans="1:5" ht="19.5" customHeight="1">
      <c r="A266" s="212"/>
      <c r="B266" s="215"/>
      <c r="C266" s="91">
        <v>530</v>
      </c>
      <c r="D266" s="92" t="s">
        <v>2074</v>
      </c>
      <c r="E266" s="93" t="s">
        <v>51</v>
      </c>
    </row>
    <row r="267" spans="1:5" ht="19.5" customHeight="1">
      <c r="A267" s="212"/>
      <c r="B267" s="215"/>
      <c r="C267" s="91">
        <v>531</v>
      </c>
      <c r="D267" s="92" t="s">
        <v>2075</v>
      </c>
      <c r="E267" s="93" t="s">
        <v>51</v>
      </c>
    </row>
    <row r="268" spans="1:5" ht="19.5" customHeight="1">
      <c r="A268" s="212"/>
      <c r="B268" s="215"/>
      <c r="C268" s="91">
        <v>532</v>
      </c>
      <c r="D268" s="92" t="s">
        <v>2076</v>
      </c>
      <c r="E268" s="93" t="s">
        <v>51</v>
      </c>
    </row>
    <row r="269" spans="1:5" ht="19.5" customHeight="1">
      <c r="A269" s="212"/>
      <c r="B269" s="215"/>
      <c r="C269" s="91">
        <v>533</v>
      </c>
      <c r="D269" s="92" t="s">
        <v>2077</v>
      </c>
      <c r="E269" s="93" t="s">
        <v>51</v>
      </c>
    </row>
    <row r="270" spans="1:5" ht="19.5" customHeight="1">
      <c r="A270" s="212"/>
      <c r="B270" s="215"/>
      <c r="C270" s="91">
        <v>534</v>
      </c>
      <c r="D270" s="92" t="s">
        <v>1128</v>
      </c>
      <c r="E270" s="93" t="s">
        <v>51</v>
      </c>
    </row>
    <row r="271" spans="1:5" ht="19.5" customHeight="1">
      <c r="A271" s="212"/>
      <c r="B271" s="215"/>
      <c r="C271" s="91">
        <v>538</v>
      </c>
      <c r="D271" s="92" t="s">
        <v>1129</v>
      </c>
      <c r="E271" s="93" t="s">
        <v>51</v>
      </c>
    </row>
    <row r="272" spans="1:5" ht="19.5" customHeight="1">
      <c r="A272" s="212"/>
      <c r="B272" s="215"/>
      <c r="C272" s="91">
        <v>539</v>
      </c>
      <c r="D272" s="92" t="s">
        <v>1130</v>
      </c>
      <c r="E272" s="93" t="s">
        <v>51</v>
      </c>
    </row>
    <row r="273" spans="1:5" ht="19.5" customHeight="1">
      <c r="A273" s="212"/>
      <c r="B273" s="215"/>
      <c r="C273" s="91">
        <v>540</v>
      </c>
      <c r="D273" s="92" t="s">
        <v>2029</v>
      </c>
      <c r="E273" s="93" t="s">
        <v>51</v>
      </c>
    </row>
    <row r="274" spans="1:5" ht="19.5" customHeight="1">
      <c r="A274" s="212"/>
      <c r="B274" s="215"/>
      <c r="C274" s="91">
        <v>541</v>
      </c>
      <c r="D274" s="92" t="s">
        <v>2030</v>
      </c>
      <c r="E274" s="93" t="s">
        <v>51</v>
      </c>
    </row>
    <row r="275" spans="1:5" ht="19.5" customHeight="1">
      <c r="A275" s="212"/>
      <c r="B275" s="215"/>
      <c r="C275" s="91">
        <v>542</v>
      </c>
      <c r="D275" s="92" t="s">
        <v>2031</v>
      </c>
      <c r="E275" s="93" t="s">
        <v>51</v>
      </c>
    </row>
    <row r="276" spans="1:5" ht="19.5" customHeight="1">
      <c r="A276" s="212"/>
      <c r="B276" s="215"/>
      <c r="C276" s="91">
        <v>543</v>
      </c>
      <c r="D276" s="92" t="s">
        <v>2032</v>
      </c>
      <c r="E276" s="93" t="s">
        <v>51</v>
      </c>
    </row>
    <row r="277" spans="1:5" ht="19.5" customHeight="1">
      <c r="A277" s="212"/>
      <c r="B277" s="215"/>
      <c r="C277" s="91">
        <v>544</v>
      </c>
      <c r="D277" s="92" t="s">
        <v>2033</v>
      </c>
      <c r="E277" s="93" t="s">
        <v>51</v>
      </c>
    </row>
    <row r="278" spans="1:5" ht="19.5" customHeight="1">
      <c r="A278" s="212"/>
      <c r="B278" s="215"/>
      <c r="C278" s="91">
        <v>545</v>
      </c>
      <c r="D278" s="92" t="s">
        <v>2034</v>
      </c>
      <c r="E278" s="93" t="s">
        <v>51</v>
      </c>
    </row>
    <row r="279" spans="1:5" ht="19.5" customHeight="1">
      <c r="A279" s="212"/>
      <c r="B279" s="215"/>
      <c r="C279" s="91">
        <v>546</v>
      </c>
      <c r="D279" s="92" t="s">
        <v>2035</v>
      </c>
      <c r="E279" s="93" t="s">
        <v>51</v>
      </c>
    </row>
    <row r="280" spans="1:5" ht="19.5" customHeight="1">
      <c r="A280" s="212"/>
      <c r="B280" s="215"/>
      <c r="C280" s="91">
        <v>547</v>
      </c>
      <c r="D280" s="92" t="s">
        <v>2036</v>
      </c>
      <c r="E280" s="93" t="s">
        <v>51</v>
      </c>
    </row>
    <row r="281" spans="1:5" ht="19.5" customHeight="1">
      <c r="A281" s="212"/>
      <c r="B281" s="215"/>
      <c r="C281" s="91">
        <v>615</v>
      </c>
      <c r="D281" s="92" t="s">
        <v>2037</v>
      </c>
      <c r="E281" s="93" t="s">
        <v>51</v>
      </c>
    </row>
    <row r="282" spans="1:5" ht="19.5" customHeight="1">
      <c r="A282" s="212"/>
      <c r="B282" s="215"/>
      <c r="C282" s="91">
        <v>618</v>
      </c>
      <c r="D282" s="92" t="s">
        <v>2038</v>
      </c>
      <c r="E282" s="93"/>
    </row>
    <row r="283" spans="1:5" ht="19.5" customHeight="1">
      <c r="A283" s="212"/>
      <c r="B283" s="215"/>
      <c r="C283" s="91">
        <v>633</v>
      </c>
      <c r="D283" s="92" t="s">
        <v>942</v>
      </c>
      <c r="E283" s="93"/>
    </row>
    <row r="284" spans="1:5" ht="19.5" customHeight="1">
      <c r="A284" s="212"/>
      <c r="B284" s="215"/>
      <c r="C284" s="91">
        <v>634</v>
      </c>
      <c r="D284" s="92" t="s">
        <v>943</v>
      </c>
      <c r="E284" s="93"/>
    </row>
    <row r="285" spans="1:5" ht="19.5" customHeight="1">
      <c r="A285" s="212"/>
      <c r="B285" s="215"/>
      <c r="C285" s="91">
        <v>635</v>
      </c>
      <c r="D285" s="92" t="s">
        <v>944</v>
      </c>
      <c r="E285" s="93"/>
    </row>
    <row r="286" spans="1:5" ht="19.5" customHeight="1">
      <c r="A286" s="212"/>
      <c r="B286" s="215"/>
      <c r="C286" s="91">
        <v>637</v>
      </c>
      <c r="D286" s="92" t="s">
        <v>945</v>
      </c>
      <c r="E286" s="93"/>
    </row>
    <row r="287" spans="1:5" ht="19.5" customHeight="1" thickBot="1">
      <c r="A287" s="212"/>
      <c r="B287" s="216"/>
      <c r="C287" s="91">
        <v>643</v>
      </c>
      <c r="D287" s="95" t="s">
        <v>946</v>
      </c>
      <c r="E287" s="96" t="s">
        <v>51</v>
      </c>
    </row>
    <row r="288" spans="1:5" ht="19.5" customHeight="1">
      <c r="A288" s="212"/>
      <c r="B288" s="214" t="s">
        <v>2277</v>
      </c>
      <c r="C288" s="88">
        <v>501</v>
      </c>
      <c r="D288" s="89" t="s">
        <v>2039</v>
      </c>
      <c r="E288" s="90" t="s">
        <v>51</v>
      </c>
    </row>
    <row r="289" spans="1:5" ht="19.5" customHeight="1">
      <c r="A289" s="212"/>
      <c r="B289" s="215"/>
      <c r="C289" s="91">
        <v>510</v>
      </c>
      <c r="D289" s="92" t="s">
        <v>2040</v>
      </c>
      <c r="E289" s="93" t="s">
        <v>51</v>
      </c>
    </row>
    <row r="290" spans="1:5" ht="19.5" customHeight="1">
      <c r="A290" s="212"/>
      <c r="B290" s="215"/>
      <c r="C290" s="91">
        <v>511</v>
      </c>
      <c r="D290" s="92" t="s">
        <v>2041</v>
      </c>
      <c r="E290" s="93" t="s">
        <v>51</v>
      </c>
    </row>
    <row r="291" spans="1:5" ht="19.5" customHeight="1">
      <c r="A291" s="212"/>
      <c r="B291" s="215"/>
      <c r="C291" s="91">
        <v>512</v>
      </c>
      <c r="D291" s="92" t="s">
        <v>1136</v>
      </c>
      <c r="E291" s="93" t="s">
        <v>51</v>
      </c>
    </row>
    <row r="292" spans="1:5" ht="19.5" customHeight="1">
      <c r="A292" s="212"/>
      <c r="B292" s="215"/>
      <c r="C292" s="91">
        <v>513</v>
      </c>
      <c r="D292" s="92" t="s">
        <v>1137</v>
      </c>
      <c r="E292" s="93" t="s">
        <v>51</v>
      </c>
    </row>
    <row r="293" spans="1:5" ht="19.5" customHeight="1">
      <c r="A293" s="212"/>
      <c r="B293" s="215"/>
      <c r="C293" s="91">
        <v>514</v>
      </c>
      <c r="D293" s="92" t="s">
        <v>1138</v>
      </c>
      <c r="E293" s="93" t="s">
        <v>51</v>
      </c>
    </row>
    <row r="294" spans="1:5" ht="19.5" customHeight="1">
      <c r="A294" s="212"/>
      <c r="B294" s="215"/>
      <c r="C294" s="91">
        <v>515</v>
      </c>
      <c r="D294" s="92" t="s">
        <v>1139</v>
      </c>
      <c r="E294" s="93" t="s">
        <v>51</v>
      </c>
    </row>
    <row r="295" spans="1:5" ht="19.5" customHeight="1">
      <c r="A295" s="212"/>
      <c r="B295" s="215"/>
      <c r="C295" s="91">
        <v>517</v>
      </c>
      <c r="D295" s="92" t="s">
        <v>1140</v>
      </c>
      <c r="E295" s="93" t="s">
        <v>51</v>
      </c>
    </row>
    <row r="296" spans="1:5" ht="19.5" customHeight="1">
      <c r="A296" s="212"/>
      <c r="B296" s="215"/>
      <c r="C296" s="91">
        <v>556</v>
      </c>
      <c r="D296" s="92" t="s">
        <v>1141</v>
      </c>
      <c r="E296" s="93" t="s">
        <v>51</v>
      </c>
    </row>
    <row r="297" spans="1:5" ht="19.5" customHeight="1">
      <c r="A297" s="212"/>
      <c r="B297" s="215"/>
      <c r="C297" s="91">
        <v>616</v>
      </c>
      <c r="D297" s="92" t="s">
        <v>1142</v>
      </c>
      <c r="E297" s="93"/>
    </row>
    <row r="298" spans="1:5" ht="19.5" customHeight="1">
      <c r="A298" s="212"/>
      <c r="B298" s="215"/>
      <c r="C298" s="91">
        <v>626</v>
      </c>
      <c r="D298" s="92" t="s">
        <v>947</v>
      </c>
      <c r="E298" s="93"/>
    </row>
    <row r="299" spans="1:5" ht="19.5" customHeight="1">
      <c r="A299" s="212"/>
      <c r="B299" s="215"/>
      <c r="C299" s="91">
        <v>638</v>
      </c>
      <c r="D299" s="92" t="s">
        <v>2521</v>
      </c>
      <c r="E299" s="93"/>
    </row>
    <row r="300" spans="1:5" ht="19.5" customHeight="1" thickBot="1">
      <c r="A300" s="212"/>
      <c r="B300" s="216"/>
      <c r="C300" s="91">
        <v>644</v>
      </c>
      <c r="D300" s="95" t="s">
        <v>936</v>
      </c>
      <c r="E300" s="96" t="s">
        <v>51</v>
      </c>
    </row>
    <row r="301" spans="1:5" ht="19.5" customHeight="1">
      <c r="A301" s="212"/>
      <c r="B301" s="214" t="s">
        <v>2278</v>
      </c>
      <c r="C301" s="88">
        <v>581</v>
      </c>
      <c r="D301" s="92" t="s">
        <v>1143</v>
      </c>
      <c r="E301" s="90" t="s">
        <v>51</v>
      </c>
    </row>
    <row r="302" spans="1:5" ht="19.5" customHeight="1">
      <c r="A302" s="212"/>
      <c r="B302" s="215"/>
      <c r="C302" s="91">
        <v>620</v>
      </c>
      <c r="D302" s="92" t="s">
        <v>1144</v>
      </c>
      <c r="E302" s="93"/>
    </row>
    <row r="303" spans="1:5" ht="19.5" customHeight="1">
      <c r="A303" s="212"/>
      <c r="B303" s="215"/>
      <c r="C303" s="91">
        <v>621</v>
      </c>
      <c r="D303" s="92" t="s">
        <v>1145</v>
      </c>
      <c r="E303" s="93"/>
    </row>
    <row r="304" spans="1:5" ht="19.5" customHeight="1">
      <c r="A304" s="212"/>
      <c r="B304" s="215"/>
      <c r="C304" s="91">
        <v>622</v>
      </c>
      <c r="D304" s="92" t="s">
        <v>1146</v>
      </c>
      <c r="E304" s="93"/>
    </row>
    <row r="305" spans="1:5" ht="19.5" customHeight="1">
      <c r="A305" s="212"/>
      <c r="B305" s="215"/>
      <c r="C305" s="91">
        <v>624</v>
      </c>
      <c r="D305" s="92" t="s">
        <v>1147</v>
      </c>
      <c r="E305" s="93"/>
    </row>
    <row r="306" spans="1:5" ht="19.5" customHeight="1" thickBot="1">
      <c r="A306" s="212"/>
      <c r="B306" s="215"/>
      <c r="C306" s="94">
        <v>628</v>
      </c>
      <c r="D306" s="95" t="s">
        <v>2522</v>
      </c>
      <c r="E306" s="96"/>
    </row>
    <row r="307" spans="1:5" ht="19.5" customHeight="1">
      <c r="A307" s="212"/>
      <c r="B307" s="214" t="s">
        <v>2279</v>
      </c>
      <c r="C307" s="88">
        <v>562</v>
      </c>
      <c r="D307" s="89" t="s">
        <v>1148</v>
      </c>
      <c r="E307" s="90" t="s">
        <v>51</v>
      </c>
    </row>
    <row r="308" spans="1:5" ht="19.5" customHeight="1">
      <c r="A308" s="212"/>
      <c r="B308" s="215"/>
      <c r="C308" s="91">
        <v>569</v>
      </c>
      <c r="D308" s="92" t="s">
        <v>1149</v>
      </c>
      <c r="E308" s="93" t="s">
        <v>51</v>
      </c>
    </row>
    <row r="309" spans="1:5" ht="19.5" customHeight="1">
      <c r="A309" s="212"/>
      <c r="B309" s="215"/>
      <c r="C309" s="91">
        <v>580</v>
      </c>
      <c r="D309" s="92" t="s">
        <v>3591</v>
      </c>
      <c r="E309" s="93" t="s">
        <v>51</v>
      </c>
    </row>
    <row r="310" spans="1:5" ht="19.5" customHeight="1">
      <c r="A310" s="212"/>
      <c r="B310" s="215"/>
      <c r="C310" s="91">
        <v>583</v>
      </c>
      <c r="D310" s="92" t="s">
        <v>3592</v>
      </c>
      <c r="E310" s="93" t="s">
        <v>51</v>
      </c>
    </row>
    <row r="311" spans="1:5" ht="19.5" customHeight="1">
      <c r="A311" s="212"/>
      <c r="B311" s="215"/>
      <c r="C311" s="91">
        <v>605</v>
      </c>
      <c r="D311" s="92" t="s">
        <v>3593</v>
      </c>
      <c r="E311" s="93" t="s">
        <v>51</v>
      </c>
    </row>
    <row r="312" spans="1:5" ht="19.5" customHeight="1" thickBot="1">
      <c r="A312" s="212"/>
      <c r="B312" s="216"/>
      <c r="C312" s="94">
        <v>606</v>
      </c>
      <c r="D312" s="95" t="s">
        <v>2085</v>
      </c>
      <c r="E312" s="96" t="s">
        <v>51</v>
      </c>
    </row>
    <row r="313" spans="1:5" ht="19.5" customHeight="1">
      <c r="A313" s="212"/>
      <c r="B313" s="214" t="s">
        <v>2280</v>
      </c>
      <c r="C313" s="88">
        <v>584</v>
      </c>
      <c r="D313" s="89" t="s">
        <v>3594</v>
      </c>
      <c r="E313" s="90" t="s">
        <v>51</v>
      </c>
    </row>
    <row r="314" spans="1:5" ht="19.5" customHeight="1">
      <c r="A314" s="212"/>
      <c r="B314" s="215"/>
      <c r="C314" s="91">
        <v>585</v>
      </c>
      <c r="D314" s="92" t="s">
        <v>3595</v>
      </c>
      <c r="E314" s="93" t="s">
        <v>51</v>
      </c>
    </row>
    <row r="315" spans="1:5" ht="19.5" customHeight="1">
      <c r="A315" s="212"/>
      <c r="B315" s="215"/>
      <c r="C315" s="91">
        <v>586</v>
      </c>
      <c r="D315" s="92" t="s">
        <v>2063</v>
      </c>
      <c r="E315" s="93" t="s">
        <v>51</v>
      </c>
    </row>
    <row r="316" spans="1:5" ht="19.5" customHeight="1">
      <c r="A316" s="212"/>
      <c r="B316" s="215"/>
      <c r="C316" s="91">
        <v>587</v>
      </c>
      <c r="D316" s="92" t="s">
        <v>3596</v>
      </c>
      <c r="E316" s="93" t="s">
        <v>51</v>
      </c>
    </row>
    <row r="317" spans="1:5" ht="19.5" customHeight="1">
      <c r="A317" s="212"/>
      <c r="B317" s="215"/>
      <c r="C317" s="91">
        <v>588</v>
      </c>
      <c r="D317" s="92" t="s">
        <v>3597</v>
      </c>
      <c r="E317" s="93" t="s">
        <v>51</v>
      </c>
    </row>
    <row r="318" spans="1:5" ht="19.5" customHeight="1">
      <c r="A318" s="212"/>
      <c r="B318" s="215"/>
      <c r="C318" s="91">
        <v>609</v>
      </c>
      <c r="D318" s="92" t="s">
        <v>3598</v>
      </c>
      <c r="E318" s="93" t="s">
        <v>51</v>
      </c>
    </row>
    <row r="319" spans="1:5" ht="19.5" customHeight="1">
      <c r="A319" s="212"/>
      <c r="B319" s="215"/>
      <c r="C319" s="91">
        <v>610</v>
      </c>
      <c r="D319" s="92" t="s">
        <v>3599</v>
      </c>
      <c r="E319" s="93" t="s">
        <v>51</v>
      </c>
    </row>
    <row r="320" spans="1:5" ht="19.5" customHeight="1">
      <c r="A320" s="212"/>
      <c r="B320" s="215"/>
      <c r="C320" s="91">
        <v>611</v>
      </c>
      <c r="D320" s="92" t="s">
        <v>3600</v>
      </c>
      <c r="E320" s="93" t="s">
        <v>51</v>
      </c>
    </row>
    <row r="321" spans="1:5" ht="19.5" customHeight="1">
      <c r="A321" s="212"/>
      <c r="B321" s="215"/>
      <c r="C321" s="91">
        <v>612</v>
      </c>
      <c r="D321" s="92" t="s">
        <v>314</v>
      </c>
      <c r="E321" s="93" t="s">
        <v>51</v>
      </c>
    </row>
    <row r="322" spans="1:5" ht="19.5" customHeight="1">
      <c r="A322" s="212"/>
      <c r="B322" s="215"/>
      <c r="C322" s="91">
        <v>613</v>
      </c>
      <c r="D322" s="92" t="s">
        <v>315</v>
      </c>
      <c r="E322" s="93" t="s">
        <v>51</v>
      </c>
    </row>
    <row r="323" spans="1:5" ht="19.5" customHeight="1" thickBot="1">
      <c r="A323" s="212"/>
      <c r="B323" s="216"/>
      <c r="C323" s="94">
        <v>614</v>
      </c>
      <c r="D323" s="95" t="s">
        <v>316</v>
      </c>
      <c r="E323" s="96" t="s">
        <v>51</v>
      </c>
    </row>
    <row r="324" spans="1:5" ht="19.5" customHeight="1">
      <c r="A324" s="212"/>
      <c r="B324" s="214" t="s">
        <v>2281</v>
      </c>
      <c r="C324" s="88">
        <v>548</v>
      </c>
      <c r="D324" s="89" t="s">
        <v>317</v>
      </c>
      <c r="E324" s="90" t="s">
        <v>51</v>
      </c>
    </row>
    <row r="325" spans="1:5" ht="19.5" customHeight="1">
      <c r="A325" s="212"/>
      <c r="B325" s="215"/>
      <c r="C325" s="91">
        <v>549</v>
      </c>
      <c r="D325" s="92" t="s">
        <v>318</v>
      </c>
      <c r="E325" s="93" t="s">
        <v>51</v>
      </c>
    </row>
    <row r="326" spans="1:5" ht="19.5" customHeight="1" thickBot="1">
      <c r="A326" s="212"/>
      <c r="B326" s="216"/>
      <c r="C326" s="94">
        <v>550</v>
      </c>
      <c r="D326" s="95" t="s">
        <v>319</v>
      </c>
      <c r="E326" s="96" t="s">
        <v>51</v>
      </c>
    </row>
    <row r="327" spans="1:5" ht="19.5" customHeight="1">
      <c r="A327" s="212"/>
      <c r="B327" s="214" t="s">
        <v>2282</v>
      </c>
      <c r="C327" s="88">
        <v>551</v>
      </c>
      <c r="D327" s="89" t="s">
        <v>320</v>
      </c>
      <c r="E327" s="90" t="s">
        <v>51</v>
      </c>
    </row>
    <row r="328" spans="1:5" ht="19.5" customHeight="1">
      <c r="A328" s="212"/>
      <c r="B328" s="215"/>
      <c r="C328" s="91">
        <v>552</v>
      </c>
      <c r="D328" s="92" t="s">
        <v>321</v>
      </c>
      <c r="E328" s="93" t="s">
        <v>51</v>
      </c>
    </row>
    <row r="329" spans="1:5" ht="19.5" customHeight="1">
      <c r="A329" s="212"/>
      <c r="B329" s="215"/>
      <c r="C329" s="91">
        <v>553</v>
      </c>
      <c r="D329" s="92" t="s">
        <v>322</v>
      </c>
      <c r="E329" s="93" t="s">
        <v>51</v>
      </c>
    </row>
    <row r="330" spans="1:5" ht="19.5" customHeight="1">
      <c r="A330" s="212"/>
      <c r="B330" s="215"/>
      <c r="C330" s="91">
        <v>554</v>
      </c>
      <c r="D330" s="92" t="s">
        <v>323</v>
      </c>
      <c r="E330" s="93" t="s">
        <v>51</v>
      </c>
    </row>
    <row r="331" spans="1:5" ht="19.5" customHeight="1">
      <c r="A331" s="212"/>
      <c r="B331" s="215"/>
      <c r="C331" s="91">
        <v>555</v>
      </c>
      <c r="D331" s="92" t="s">
        <v>324</v>
      </c>
      <c r="E331" s="93" t="s">
        <v>51</v>
      </c>
    </row>
    <row r="332" spans="1:5" ht="19.5" customHeight="1">
      <c r="A332" s="212"/>
      <c r="B332" s="215"/>
      <c r="C332" s="91">
        <v>557</v>
      </c>
      <c r="D332" s="92" t="s">
        <v>3612</v>
      </c>
      <c r="E332" s="93"/>
    </row>
    <row r="333" spans="1:5" ht="19.5" customHeight="1" thickBot="1">
      <c r="A333" s="212"/>
      <c r="B333" s="216"/>
      <c r="C333" s="94">
        <v>627</v>
      </c>
      <c r="D333" s="95" t="s">
        <v>948</v>
      </c>
      <c r="E333" s="96" t="s">
        <v>51</v>
      </c>
    </row>
    <row r="334" spans="1:5" ht="19.5" customHeight="1">
      <c r="A334" s="212"/>
      <c r="B334" s="217" t="s">
        <v>3184</v>
      </c>
      <c r="C334" s="88">
        <v>516</v>
      </c>
      <c r="D334" s="89" t="s">
        <v>3613</v>
      </c>
      <c r="E334" s="90" t="s">
        <v>51</v>
      </c>
    </row>
    <row r="335" spans="1:5" ht="19.5" customHeight="1">
      <c r="A335" s="212"/>
      <c r="B335" s="218"/>
      <c r="C335" s="91">
        <v>525</v>
      </c>
      <c r="D335" s="92" t="s">
        <v>3614</v>
      </c>
      <c r="E335" s="93" t="s">
        <v>51</v>
      </c>
    </row>
    <row r="336" spans="1:5" ht="19.5" customHeight="1">
      <c r="A336" s="212"/>
      <c r="B336" s="218"/>
      <c r="C336" s="91">
        <v>526</v>
      </c>
      <c r="D336" s="92" t="s">
        <v>3615</v>
      </c>
      <c r="E336" s="93" t="s">
        <v>51</v>
      </c>
    </row>
    <row r="337" spans="1:5" ht="19.5" customHeight="1">
      <c r="A337" s="212"/>
      <c r="B337" s="218"/>
      <c r="C337" s="91">
        <v>527</v>
      </c>
      <c r="D337" s="92" t="s">
        <v>3616</v>
      </c>
      <c r="E337" s="93" t="s">
        <v>51</v>
      </c>
    </row>
    <row r="338" spans="1:5" ht="19.5" customHeight="1">
      <c r="A338" s="212"/>
      <c r="B338" s="218"/>
      <c r="C338" s="91">
        <v>528</v>
      </c>
      <c r="D338" s="92" t="s">
        <v>3617</v>
      </c>
      <c r="E338" s="93" t="s">
        <v>51</v>
      </c>
    </row>
    <row r="339" spans="1:5" ht="19.5" customHeight="1">
      <c r="A339" s="212"/>
      <c r="B339" s="218"/>
      <c r="C339" s="91">
        <v>535</v>
      </c>
      <c r="D339" s="92" t="s">
        <v>3618</v>
      </c>
      <c r="E339" s="93" t="s">
        <v>51</v>
      </c>
    </row>
    <row r="340" spans="1:5" ht="19.5" customHeight="1">
      <c r="A340" s="212"/>
      <c r="B340" s="218"/>
      <c r="C340" s="91">
        <v>536</v>
      </c>
      <c r="D340" s="92" t="s">
        <v>3619</v>
      </c>
      <c r="E340" s="93" t="s">
        <v>51</v>
      </c>
    </row>
    <row r="341" spans="1:5" ht="19.5" customHeight="1">
      <c r="A341" s="212"/>
      <c r="B341" s="218"/>
      <c r="C341" s="91">
        <v>537</v>
      </c>
      <c r="D341" s="92" t="s">
        <v>3620</v>
      </c>
      <c r="E341" s="93"/>
    </row>
    <row r="342" spans="1:5" ht="19.5" customHeight="1">
      <c r="A342" s="212"/>
      <c r="B342" s="218"/>
      <c r="C342" s="91">
        <v>619</v>
      </c>
      <c r="D342" s="92" t="s">
        <v>3621</v>
      </c>
      <c r="E342" s="93"/>
    </row>
    <row r="343" spans="1:5" ht="19.5" customHeight="1">
      <c r="A343" s="212"/>
      <c r="B343" s="218"/>
      <c r="C343" s="91">
        <v>629</v>
      </c>
      <c r="D343" s="92" t="s">
        <v>2851</v>
      </c>
      <c r="E343" s="93"/>
    </row>
    <row r="344" spans="1:5" ht="19.5" customHeight="1">
      <c r="A344" s="212"/>
      <c r="B344" s="218"/>
      <c r="C344" s="91">
        <v>630</v>
      </c>
      <c r="D344" s="92" t="s">
        <v>952</v>
      </c>
      <c r="E344" s="93"/>
    </row>
    <row r="345" spans="1:5" ht="19.5" customHeight="1">
      <c r="A345" s="212"/>
      <c r="B345" s="218"/>
      <c r="C345" s="91">
        <v>631</v>
      </c>
      <c r="D345" s="92" t="s">
        <v>949</v>
      </c>
      <c r="E345" s="93"/>
    </row>
    <row r="346" spans="1:5" ht="19.5" customHeight="1">
      <c r="A346" s="212"/>
      <c r="B346" s="218"/>
      <c r="C346" s="91">
        <v>632</v>
      </c>
      <c r="D346" s="92" t="s">
        <v>951</v>
      </c>
      <c r="E346" s="93"/>
    </row>
    <row r="347" spans="1:5" ht="19.5" customHeight="1">
      <c r="A347" s="212"/>
      <c r="B347" s="218"/>
      <c r="C347" s="91">
        <v>636</v>
      </c>
      <c r="D347" s="92" t="s">
        <v>950</v>
      </c>
      <c r="E347" s="93" t="s">
        <v>51</v>
      </c>
    </row>
    <row r="348" spans="1:5" ht="19.5" customHeight="1" thickBot="1">
      <c r="A348" s="213"/>
      <c r="B348" s="219"/>
      <c r="C348" s="94">
        <v>645</v>
      </c>
      <c r="D348" s="95" t="s">
        <v>2095</v>
      </c>
      <c r="E348" s="96"/>
    </row>
    <row r="349" spans="1:6" s="160" customFormat="1" ht="19.5" customHeight="1" thickBot="1">
      <c r="A349" s="156"/>
      <c r="B349" s="152" t="s">
        <v>2852</v>
      </c>
      <c r="C349" s="157">
        <v>640</v>
      </c>
      <c r="D349" s="158" t="s">
        <v>2855</v>
      </c>
      <c r="E349" s="158"/>
      <c r="F349" s="159"/>
    </row>
    <row r="350" spans="1:6" s="160" customFormat="1" ht="19.5" customHeight="1" thickBot="1">
      <c r="A350" s="156"/>
      <c r="B350" s="152" t="s">
        <v>2853</v>
      </c>
      <c r="C350" s="157">
        <v>641</v>
      </c>
      <c r="D350" s="158" t="s">
        <v>2856</v>
      </c>
      <c r="E350" s="158"/>
      <c r="F350" s="159"/>
    </row>
    <row r="351" spans="1:6" s="160" customFormat="1" ht="19.5" customHeight="1" thickBot="1">
      <c r="A351" s="156"/>
      <c r="B351" s="152" t="s">
        <v>2854</v>
      </c>
      <c r="C351" s="157">
        <v>642</v>
      </c>
      <c r="D351" s="158" t="s">
        <v>2857</v>
      </c>
      <c r="E351" s="158"/>
      <c r="F351" s="159"/>
    </row>
    <row r="352" spans="2:6" s="160" customFormat="1" ht="19.5" customHeight="1">
      <c r="B352" s="161"/>
      <c r="C352" s="162"/>
      <c r="D352" s="163"/>
      <c r="E352" s="163"/>
      <c r="F352" s="159"/>
    </row>
    <row r="353" spans="2:6" s="160" customFormat="1" ht="19.5" customHeight="1">
      <c r="B353" s="161"/>
      <c r="C353" s="162"/>
      <c r="D353" s="185" t="s">
        <v>2096</v>
      </c>
      <c r="E353" s="163"/>
      <c r="F353" s="159"/>
    </row>
    <row r="354" spans="2:6" s="160" customFormat="1" ht="19.5" customHeight="1">
      <c r="B354" s="161"/>
      <c r="C354" s="162"/>
      <c r="D354" s="163"/>
      <c r="E354" s="163"/>
      <c r="F354" s="159"/>
    </row>
    <row r="355" spans="2:6" s="160" customFormat="1" ht="19.5" customHeight="1">
      <c r="B355" s="161"/>
      <c r="C355" s="162"/>
      <c r="D355" s="163"/>
      <c r="E355" s="163"/>
      <c r="F355" s="159"/>
    </row>
    <row r="356" spans="2:6" s="160" customFormat="1" ht="19.5" customHeight="1">
      <c r="B356" s="161"/>
      <c r="C356" s="162"/>
      <c r="D356" s="163"/>
      <c r="E356" s="163"/>
      <c r="F356" s="159"/>
    </row>
    <row r="357" spans="2:6" s="160" customFormat="1" ht="19.5" customHeight="1">
      <c r="B357" s="161"/>
      <c r="C357" s="162"/>
      <c r="D357" s="163"/>
      <c r="E357" s="163"/>
      <c r="F357" s="159"/>
    </row>
    <row r="358" spans="2:6" s="160" customFormat="1" ht="19.5" customHeight="1">
      <c r="B358" s="161"/>
      <c r="C358" s="162"/>
      <c r="D358" s="163"/>
      <c r="E358" s="163"/>
      <c r="F358" s="159"/>
    </row>
    <row r="359" spans="2:6" s="160" customFormat="1" ht="19.5" customHeight="1">
      <c r="B359" s="161"/>
      <c r="C359" s="162"/>
      <c r="D359" s="163"/>
      <c r="E359" s="163"/>
      <c r="F359" s="159"/>
    </row>
    <row r="360" spans="2:6" s="160" customFormat="1" ht="19.5" customHeight="1">
      <c r="B360" s="161"/>
      <c r="C360" s="162"/>
      <c r="D360" s="163"/>
      <c r="E360" s="163"/>
      <c r="F360" s="159"/>
    </row>
    <row r="361" spans="2:6" s="160" customFormat="1" ht="19.5" customHeight="1">
      <c r="B361" s="161"/>
      <c r="C361" s="162"/>
      <c r="D361" s="163"/>
      <c r="E361" s="163"/>
      <c r="F361" s="159"/>
    </row>
    <row r="362" spans="2:6" s="160" customFormat="1" ht="19.5" customHeight="1">
      <c r="B362" s="161"/>
      <c r="C362" s="162"/>
      <c r="D362" s="163"/>
      <c r="E362" s="163"/>
      <c r="F362" s="159"/>
    </row>
    <row r="363" spans="2:6" s="160" customFormat="1" ht="19.5" customHeight="1">
      <c r="B363" s="161"/>
      <c r="C363" s="162"/>
      <c r="D363" s="163"/>
      <c r="E363" s="163"/>
      <c r="F363" s="159"/>
    </row>
    <row r="364" spans="2:6" s="160" customFormat="1" ht="19.5" customHeight="1">
      <c r="B364" s="161"/>
      <c r="C364" s="162"/>
      <c r="D364" s="163"/>
      <c r="E364" s="163"/>
      <c r="F364" s="159"/>
    </row>
    <row r="365" spans="2:6" s="160" customFormat="1" ht="19.5" customHeight="1">
      <c r="B365" s="161"/>
      <c r="C365" s="162"/>
      <c r="D365" s="163"/>
      <c r="E365" s="163"/>
      <c r="F365" s="159"/>
    </row>
    <row r="366" spans="2:6" s="160" customFormat="1" ht="19.5" customHeight="1">
      <c r="B366" s="161"/>
      <c r="C366" s="162"/>
      <c r="D366" s="163"/>
      <c r="E366" s="163"/>
      <c r="F366" s="159"/>
    </row>
  </sheetData>
  <sheetProtection/>
  <mergeCells count="30">
    <mergeCell ref="B2:B12"/>
    <mergeCell ref="B13:B20"/>
    <mergeCell ref="B21:B35"/>
    <mergeCell ref="B36:B53"/>
    <mergeCell ref="B54:B60"/>
    <mergeCell ref="B200:B206"/>
    <mergeCell ref="B141:B154"/>
    <mergeCell ref="B155:B176"/>
    <mergeCell ref="B103:B106"/>
    <mergeCell ref="B132:B133"/>
    <mergeCell ref="B134:B140"/>
    <mergeCell ref="B207:B213"/>
    <mergeCell ref="B214:B220"/>
    <mergeCell ref="B221:B224"/>
    <mergeCell ref="B313:B323"/>
    <mergeCell ref="B237:B249"/>
    <mergeCell ref="B250:B287"/>
    <mergeCell ref="B288:B300"/>
    <mergeCell ref="B307:B312"/>
    <mergeCell ref="B301:B306"/>
    <mergeCell ref="A2:A348"/>
    <mergeCell ref="B61:B102"/>
    <mergeCell ref="B225:B231"/>
    <mergeCell ref="B232:B236"/>
    <mergeCell ref="B324:B326"/>
    <mergeCell ref="B327:B333"/>
    <mergeCell ref="B107:B125"/>
    <mergeCell ref="B126:B131"/>
    <mergeCell ref="B177:B199"/>
    <mergeCell ref="B334:B348"/>
  </mergeCells>
  <printOptions/>
  <pageMargins left="0.5118110236220472" right="0.5118110236220472" top="0.5511811023622047" bottom="0.5511811023622047" header="0.31496062992125984" footer="0.31496062992125984"/>
  <pageSetup orientation="landscape" paperSize="9" r:id="rId1"/>
</worksheet>
</file>

<file path=xl/worksheets/sheet3.xml><?xml version="1.0" encoding="utf-8"?>
<worksheet xmlns="http://schemas.openxmlformats.org/spreadsheetml/2006/main" xmlns:r="http://schemas.openxmlformats.org/officeDocument/2006/relationships">
  <sheetPr codeName="Feuil4"/>
  <dimension ref="A1:B117"/>
  <sheetViews>
    <sheetView zoomScalePageLayoutView="0" workbookViewId="0" topLeftCell="A1">
      <pane ySplit="2" topLeftCell="A3" activePane="bottomLeft" state="frozen"/>
      <selection pane="topLeft" activeCell="A1" sqref="A1"/>
      <selection pane="bottomLeft" activeCell="A3" sqref="A3"/>
    </sheetView>
  </sheetViews>
  <sheetFormatPr defaultColWidth="11.421875" defaultRowHeight="12.75"/>
  <cols>
    <col min="1" max="1" width="26.57421875" style="98" customWidth="1"/>
    <col min="2" max="2" width="34.28125" style="98" bestFit="1" customWidth="1"/>
    <col min="3" max="16384" width="11.421875" style="98" customWidth="1"/>
  </cols>
  <sheetData>
    <row r="1" spans="1:2" ht="15">
      <c r="A1" s="220" t="s">
        <v>3185</v>
      </c>
      <c r="B1" s="220"/>
    </row>
    <row r="2" spans="1:2" s="97" customFormat="1" ht="15">
      <c r="A2" s="97" t="s">
        <v>3186</v>
      </c>
      <c r="B2" s="97" t="s">
        <v>3187</v>
      </c>
    </row>
    <row r="3" spans="1:2" ht="15">
      <c r="A3" s="98" t="s">
        <v>3865</v>
      </c>
      <c r="B3" s="98" t="s">
        <v>3188</v>
      </c>
    </row>
    <row r="4" spans="1:2" ht="15">
      <c r="A4" s="98" t="s">
        <v>3866</v>
      </c>
      <c r="B4" s="98" t="s">
        <v>3188</v>
      </c>
    </row>
    <row r="5" spans="1:2" ht="15">
      <c r="A5" s="98" t="s">
        <v>3189</v>
      </c>
      <c r="B5" s="98" t="s">
        <v>3190</v>
      </c>
    </row>
    <row r="6" spans="1:2" ht="15">
      <c r="A6" s="98" t="s">
        <v>3191</v>
      </c>
      <c r="B6" s="98" t="s">
        <v>3192</v>
      </c>
    </row>
    <row r="7" spans="1:2" ht="15">
      <c r="A7" s="98" t="s">
        <v>2608</v>
      </c>
      <c r="B7" s="98" t="s">
        <v>3193</v>
      </c>
    </row>
    <row r="8" spans="1:2" ht="15">
      <c r="A8" s="98" t="s">
        <v>2609</v>
      </c>
      <c r="B8" s="98" t="s">
        <v>3194</v>
      </c>
    </row>
    <row r="9" spans="1:2" ht="15">
      <c r="A9" s="98" t="s">
        <v>2610</v>
      </c>
      <c r="B9" s="98" t="s">
        <v>3193</v>
      </c>
    </row>
    <row r="10" spans="1:2" ht="15">
      <c r="A10" s="98" t="s">
        <v>2613</v>
      </c>
      <c r="B10" s="98" t="s">
        <v>3195</v>
      </c>
    </row>
    <row r="11" spans="1:2" ht="15">
      <c r="A11" s="98" t="s">
        <v>2614</v>
      </c>
      <c r="B11" s="98" t="s">
        <v>3196</v>
      </c>
    </row>
    <row r="12" spans="1:2" ht="15">
      <c r="A12" s="98" t="s">
        <v>2615</v>
      </c>
      <c r="B12" s="98" t="s">
        <v>3194</v>
      </c>
    </row>
    <row r="13" spans="1:2" ht="15">
      <c r="A13" s="98" t="s">
        <v>2616</v>
      </c>
      <c r="B13" s="98" t="s">
        <v>3196</v>
      </c>
    </row>
    <row r="14" spans="1:2" ht="15">
      <c r="A14" s="98" t="s">
        <v>2617</v>
      </c>
      <c r="B14" s="98" t="s">
        <v>3196</v>
      </c>
    </row>
    <row r="15" spans="1:2" ht="15">
      <c r="A15" s="98" t="s">
        <v>2618</v>
      </c>
      <c r="B15" s="98" t="s">
        <v>3196</v>
      </c>
    </row>
    <row r="16" spans="1:2" ht="15">
      <c r="A16" s="98" t="s">
        <v>2619</v>
      </c>
      <c r="B16" s="98" t="s">
        <v>3196</v>
      </c>
    </row>
    <row r="17" spans="1:2" ht="15">
      <c r="A17" s="98" t="s">
        <v>3197</v>
      </c>
      <c r="B17" s="98" t="s">
        <v>3198</v>
      </c>
    </row>
    <row r="18" spans="1:2" ht="15">
      <c r="A18" s="98" t="s">
        <v>3199</v>
      </c>
      <c r="B18" s="98" t="s">
        <v>3198</v>
      </c>
    </row>
    <row r="19" spans="1:2" ht="15">
      <c r="A19" s="98" t="s">
        <v>3200</v>
      </c>
      <c r="B19" s="98" t="s">
        <v>3198</v>
      </c>
    </row>
    <row r="20" spans="1:2" ht="15">
      <c r="A20" s="98" t="s">
        <v>2620</v>
      </c>
      <c r="B20" s="98" t="s">
        <v>3194</v>
      </c>
    </row>
    <row r="21" spans="1:2" ht="15">
      <c r="A21" s="98" t="s">
        <v>3201</v>
      </c>
      <c r="B21" s="98" t="s">
        <v>3196</v>
      </c>
    </row>
    <row r="22" spans="1:2" ht="15">
      <c r="A22" s="98" t="s">
        <v>3334</v>
      </c>
      <c r="B22" s="98" t="s">
        <v>3190</v>
      </c>
    </row>
    <row r="23" spans="1:2" ht="15">
      <c r="A23" s="98" t="s">
        <v>67</v>
      </c>
      <c r="B23" s="98" t="s">
        <v>3192</v>
      </c>
    </row>
    <row r="24" spans="1:2" ht="15">
      <c r="A24" s="98" t="s">
        <v>3296</v>
      </c>
      <c r="B24" s="98" t="s">
        <v>3194</v>
      </c>
    </row>
    <row r="25" spans="1:2" ht="15">
      <c r="A25" s="98" t="s">
        <v>1758</v>
      </c>
      <c r="B25" s="98" t="s">
        <v>3188</v>
      </c>
    </row>
    <row r="26" spans="1:2" ht="15">
      <c r="A26" s="98" t="s">
        <v>1759</v>
      </c>
      <c r="B26" s="98" t="s">
        <v>3194</v>
      </c>
    </row>
    <row r="27" spans="1:2" ht="15">
      <c r="A27" s="98" t="s">
        <v>1760</v>
      </c>
      <c r="B27" s="98" t="s">
        <v>3188</v>
      </c>
    </row>
    <row r="28" spans="1:2" ht="15">
      <c r="A28" s="98" t="s">
        <v>3202</v>
      </c>
      <c r="B28" s="98" t="s">
        <v>3188</v>
      </c>
    </row>
    <row r="29" spans="1:2" ht="15">
      <c r="A29" s="98" t="s">
        <v>3203</v>
      </c>
      <c r="B29" s="98" t="s">
        <v>3188</v>
      </c>
    </row>
    <row r="30" spans="1:2" ht="15">
      <c r="A30" s="98" t="s">
        <v>1762</v>
      </c>
      <c r="B30" s="98" t="s">
        <v>3194</v>
      </c>
    </row>
    <row r="31" spans="1:2" ht="15">
      <c r="A31" s="98" t="s">
        <v>1763</v>
      </c>
      <c r="B31" s="98" t="s">
        <v>3194</v>
      </c>
    </row>
    <row r="32" spans="1:2" ht="15">
      <c r="A32" s="98" t="s">
        <v>1764</v>
      </c>
      <c r="B32" s="98" t="s">
        <v>3190</v>
      </c>
    </row>
    <row r="33" spans="1:2" ht="15">
      <c r="A33" s="98" t="s">
        <v>493</v>
      </c>
      <c r="B33" s="98" t="s">
        <v>3194</v>
      </c>
    </row>
    <row r="34" spans="1:2" ht="15">
      <c r="A34" s="98" t="s">
        <v>1801</v>
      </c>
      <c r="B34" s="98" t="s">
        <v>3190</v>
      </c>
    </row>
    <row r="35" spans="1:2" ht="15">
      <c r="A35" s="98" t="s">
        <v>1802</v>
      </c>
      <c r="B35" s="98" t="s">
        <v>3192</v>
      </c>
    </row>
    <row r="36" spans="1:2" ht="15">
      <c r="A36" s="98" t="s">
        <v>1803</v>
      </c>
      <c r="B36" s="98" t="s">
        <v>3194</v>
      </c>
    </row>
    <row r="37" spans="1:2" ht="15">
      <c r="A37" s="98" t="s">
        <v>1804</v>
      </c>
      <c r="B37" s="98" t="s">
        <v>3194</v>
      </c>
    </row>
    <row r="38" spans="1:2" ht="15">
      <c r="A38" s="98" t="s">
        <v>1805</v>
      </c>
      <c r="B38" s="98" t="s">
        <v>3194</v>
      </c>
    </row>
    <row r="39" spans="1:2" ht="15">
      <c r="A39" s="98" t="s">
        <v>3204</v>
      </c>
      <c r="B39" s="98" t="s">
        <v>3193</v>
      </c>
    </row>
    <row r="40" spans="1:2" ht="15">
      <c r="A40" s="98" t="s">
        <v>3205</v>
      </c>
      <c r="B40" s="98" t="s">
        <v>3206</v>
      </c>
    </row>
    <row r="41" spans="1:2" ht="15">
      <c r="A41" s="98" t="s">
        <v>1808</v>
      </c>
      <c r="B41" s="98" t="s">
        <v>3207</v>
      </c>
    </row>
    <row r="42" spans="1:2" ht="15">
      <c r="A42" s="98" t="s">
        <v>1809</v>
      </c>
      <c r="B42" s="98" t="s">
        <v>3190</v>
      </c>
    </row>
    <row r="43" spans="1:2" ht="15">
      <c r="A43" s="98" t="s">
        <v>3299</v>
      </c>
      <c r="B43" s="98" t="s">
        <v>3190</v>
      </c>
    </row>
    <row r="44" spans="1:2" ht="15">
      <c r="A44" s="98" t="s">
        <v>3300</v>
      </c>
      <c r="B44" s="98" t="s">
        <v>3190</v>
      </c>
    </row>
    <row r="45" spans="1:2" ht="15">
      <c r="A45" s="98" t="s">
        <v>41</v>
      </c>
      <c r="B45" s="98" t="s">
        <v>3192</v>
      </c>
    </row>
    <row r="46" spans="1:2" ht="15">
      <c r="A46" s="98" t="s">
        <v>3208</v>
      </c>
      <c r="B46" s="98" t="s">
        <v>3206</v>
      </c>
    </row>
    <row r="47" spans="1:2" ht="15">
      <c r="A47" s="98" t="s">
        <v>43</v>
      </c>
      <c r="B47" s="98" t="s">
        <v>3194</v>
      </c>
    </row>
    <row r="48" spans="1:2" ht="15">
      <c r="A48" s="98" t="s">
        <v>45</v>
      </c>
      <c r="B48" s="98" t="s">
        <v>3194</v>
      </c>
    </row>
    <row r="49" spans="1:2" ht="15">
      <c r="A49" s="98" t="s">
        <v>46</v>
      </c>
      <c r="B49" s="98" t="s">
        <v>3193</v>
      </c>
    </row>
    <row r="50" spans="1:2" ht="15">
      <c r="A50" s="98" t="s">
        <v>47</v>
      </c>
      <c r="B50" s="98" t="s">
        <v>3209</v>
      </c>
    </row>
    <row r="51" spans="1:2" ht="15">
      <c r="A51" s="98" t="s">
        <v>3210</v>
      </c>
      <c r="B51" s="98" t="s">
        <v>3206</v>
      </c>
    </row>
    <row r="52" spans="1:2" ht="15">
      <c r="A52" s="98" t="s">
        <v>3211</v>
      </c>
      <c r="B52" s="98" t="s">
        <v>3206</v>
      </c>
    </row>
    <row r="53" spans="1:2" ht="15">
      <c r="A53" s="98" t="s">
        <v>3212</v>
      </c>
      <c r="B53" s="98" t="s">
        <v>3190</v>
      </c>
    </row>
    <row r="54" spans="1:2" ht="15">
      <c r="A54" s="98" t="s">
        <v>494</v>
      </c>
      <c r="B54" s="98" t="s">
        <v>3196</v>
      </c>
    </row>
    <row r="55" spans="1:2" ht="15">
      <c r="A55" s="98" t="s">
        <v>1667</v>
      </c>
      <c r="B55" s="98" t="s">
        <v>3206</v>
      </c>
    </row>
    <row r="56" spans="1:2" ht="15">
      <c r="A56" s="98" t="s">
        <v>1668</v>
      </c>
      <c r="B56" s="98" t="s">
        <v>3188</v>
      </c>
    </row>
    <row r="57" spans="1:2" ht="15">
      <c r="A57" s="98" t="s">
        <v>1669</v>
      </c>
      <c r="B57" s="98" t="s">
        <v>3188</v>
      </c>
    </row>
    <row r="58" spans="1:2" ht="15">
      <c r="A58" s="98" t="s">
        <v>77</v>
      </c>
      <c r="B58" s="98" t="s">
        <v>3196</v>
      </c>
    </row>
    <row r="59" spans="1:2" ht="15">
      <c r="A59" s="98" t="s">
        <v>78</v>
      </c>
      <c r="B59" s="98" t="s">
        <v>3206</v>
      </c>
    </row>
    <row r="60" spans="1:2" ht="15">
      <c r="A60" s="98" t="s">
        <v>3869</v>
      </c>
      <c r="B60" s="98" t="s">
        <v>3192</v>
      </c>
    </row>
    <row r="61" spans="1:2" ht="15">
      <c r="A61" s="98" t="s">
        <v>3870</v>
      </c>
      <c r="B61" s="98" t="s">
        <v>3198</v>
      </c>
    </row>
    <row r="62" spans="1:2" ht="15">
      <c r="A62" s="98" t="s">
        <v>3871</v>
      </c>
      <c r="B62" s="98" t="s">
        <v>3206</v>
      </c>
    </row>
    <row r="63" spans="1:2" ht="15">
      <c r="A63" s="98" t="s">
        <v>2685</v>
      </c>
      <c r="B63" s="98" t="s">
        <v>3213</v>
      </c>
    </row>
    <row r="64" spans="1:2" ht="15">
      <c r="A64" s="98" t="s">
        <v>2679</v>
      </c>
      <c r="B64" s="98" t="s">
        <v>3194</v>
      </c>
    </row>
    <row r="65" spans="1:2" ht="15">
      <c r="A65" s="98" t="s">
        <v>2680</v>
      </c>
      <c r="B65" s="98" t="s">
        <v>3190</v>
      </c>
    </row>
    <row r="66" spans="1:2" ht="15">
      <c r="A66" s="98" t="s">
        <v>2681</v>
      </c>
      <c r="B66" s="98" t="s">
        <v>3213</v>
      </c>
    </row>
    <row r="67" spans="1:2" ht="15">
      <c r="A67" s="98" t="s">
        <v>418</v>
      </c>
      <c r="B67" s="98" t="s">
        <v>3214</v>
      </c>
    </row>
    <row r="68" spans="1:2" ht="15">
      <c r="A68" s="98" t="s">
        <v>921</v>
      </c>
      <c r="B68" s="98" t="s">
        <v>3194</v>
      </c>
    </row>
    <row r="69" spans="1:2" ht="15">
      <c r="A69" s="98" t="s">
        <v>419</v>
      </c>
      <c r="B69" s="98" t="s">
        <v>3188</v>
      </c>
    </row>
    <row r="70" spans="1:2" ht="15">
      <c r="A70" s="98" t="s">
        <v>420</v>
      </c>
      <c r="B70" s="98" t="s">
        <v>3194</v>
      </c>
    </row>
    <row r="71" spans="1:2" ht="15">
      <c r="A71" s="98" t="s">
        <v>421</v>
      </c>
      <c r="B71" s="98" t="s">
        <v>3188</v>
      </c>
    </row>
    <row r="72" spans="1:2" ht="15">
      <c r="A72" s="98" t="s">
        <v>922</v>
      </c>
      <c r="B72" s="98" t="s">
        <v>3194</v>
      </c>
    </row>
    <row r="73" spans="1:2" ht="15">
      <c r="A73" s="98" t="s">
        <v>422</v>
      </c>
      <c r="B73" s="98" t="s">
        <v>3188</v>
      </c>
    </row>
    <row r="74" spans="1:2" ht="15">
      <c r="A74" s="98" t="s">
        <v>423</v>
      </c>
      <c r="B74" s="98" t="s">
        <v>3196</v>
      </c>
    </row>
    <row r="75" spans="1:2" ht="15">
      <c r="A75" s="98" t="s">
        <v>424</v>
      </c>
      <c r="B75" s="98" t="s">
        <v>3196</v>
      </c>
    </row>
    <row r="76" spans="1:2" ht="15">
      <c r="A76" s="98" t="s">
        <v>425</v>
      </c>
      <c r="B76" s="98" t="s">
        <v>3188</v>
      </c>
    </row>
    <row r="77" spans="1:2" ht="15">
      <c r="A77" s="98" t="s">
        <v>428</v>
      </c>
      <c r="B77" s="98" t="s">
        <v>923</v>
      </c>
    </row>
    <row r="78" spans="1:2" ht="15">
      <c r="A78" s="98" t="s">
        <v>924</v>
      </c>
      <c r="B78" s="98" t="s">
        <v>3194</v>
      </c>
    </row>
    <row r="79" spans="1:2" ht="15">
      <c r="A79" s="98" t="s">
        <v>925</v>
      </c>
      <c r="B79" s="98" t="s">
        <v>3196</v>
      </c>
    </row>
    <row r="80" spans="1:2" ht="15">
      <c r="A80" s="98" t="s">
        <v>926</v>
      </c>
      <c r="B80" s="98" t="s">
        <v>3194</v>
      </c>
    </row>
    <row r="81" spans="1:2" ht="15">
      <c r="A81" s="98" t="s">
        <v>1037</v>
      </c>
      <c r="B81" s="98" t="s">
        <v>3194</v>
      </c>
    </row>
    <row r="82" spans="1:2" ht="15">
      <c r="A82" s="98" t="s">
        <v>927</v>
      </c>
      <c r="B82" s="98" t="s">
        <v>3198</v>
      </c>
    </row>
    <row r="83" spans="1:2" ht="15">
      <c r="A83" s="98" t="s">
        <v>290</v>
      </c>
      <c r="B83" s="98" t="s">
        <v>3190</v>
      </c>
    </row>
    <row r="84" spans="1:2" ht="15">
      <c r="A84" s="98" t="s">
        <v>291</v>
      </c>
      <c r="B84" s="98" t="s">
        <v>928</v>
      </c>
    </row>
    <row r="85" spans="1:2" ht="15">
      <c r="A85" s="98" t="s">
        <v>292</v>
      </c>
      <c r="B85" s="98" t="s">
        <v>929</v>
      </c>
    </row>
    <row r="86" spans="1:2" ht="15">
      <c r="A86" s="98" t="s">
        <v>293</v>
      </c>
      <c r="B86" s="98" t="s">
        <v>930</v>
      </c>
    </row>
    <row r="87" spans="1:2" ht="15">
      <c r="A87" s="98" t="s">
        <v>294</v>
      </c>
      <c r="B87" s="98" t="s">
        <v>931</v>
      </c>
    </row>
    <row r="88" spans="1:2" ht="15">
      <c r="A88" s="98" t="s">
        <v>295</v>
      </c>
      <c r="B88" s="98" t="s">
        <v>3188</v>
      </c>
    </row>
    <row r="89" spans="1:2" ht="15">
      <c r="A89" s="98" t="s">
        <v>296</v>
      </c>
      <c r="B89" s="98" t="s">
        <v>923</v>
      </c>
    </row>
    <row r="90" spans="1:2" ht="15">
      <c r="A90" s="98" t="s">
        <v>297</v>
      </c>
      <c r="B90" s="98" t="s">
        <v>923</v>
      </c>
    </row>
    <row r="91" spans="1:2" ht="15">
      <c r="A91" s="98" t="s">
        <v>298</v>
      </c>
      <c r="B91" s="98" t="s">
        <v>3194</v>
      </c>
    </row>
    <row r="92" spans="1:2" ht="15">
      <c r="A92" s="98" t="s">
        <v>299</v>
      </c>
      <c r="B92" s="98" t="s">
        <v>3194</v>
      </c>
    </row>
    <row r="93" spans="1:2" ht="15">
      <c r="A93" s="98" t="s">
        <v>301</v>
      </c>
      <c r="B93" s="98" t="s">
        <v>3188</v>
      </c>
    </row>
    <row r="94" spans="1:2" ht="15">
      <c r="A94" s="98" t="s">
        <v>303</v>
      </c>
      <c r="B94" s="98" t="s">
        <v>3190</v>
      </c>
    </row>
    <row r="95" spans="1:2" ht="15">
      <c r="A95" s="98" t="s">
        <v>932</v>
      </c>
      <c r="B95" s="98" t="s">
        <v>3196</v>
      </c>
    </row>
    <row r="96" spans="1:2" ht="15">
      <c r="A96" s="98" t="s">
        <v>310</v>
      </c>
      <c r="B96" s="98" t="s">
        <v>3190</v>
      </c>
    </row>
    <row r="97" spans="1:2" ht="15">
      <c r="A97" s="98" t="s">
        <v>311</v>
      </c>
      <c r="B97" s="98" t="s">
        <v>3190</v>
      </c>
    </row>
    <row r="98" spans="1:2" ht="15">
      <c r="A98" s="98" t="s">
        <v>312</v>
      </c>
      <c r="B98" s="98" t="s">
        <v>3196</v>
      </c>
    </row>
    <row r="99" spans="1:2" ht="15">
      <c r="A99" s="98" t="s">
        <v>933</v>
      </c>
      <c r="B99" s="98" t="s">
        <v>934</v>
      </c>
    </row>
    <row r="100" spans="1:2" ht="15">
      <c r="A100" s="98" t="s">
        <v>2578</v>
      </c>
      <c r="B100" s="98" t="s">
        <v>3196</v>
      </c>
    </row>
    <row r="101" spans="1:2" ht="15">
      <c r="A101" s="98" t="s">
        <v>935</v>
      </c>
      <c r="B101" s="98" t="s">
        <v>3196</v>
      </c>
    </row>
    <row r="102" spans="1:2" ht="15">
      <c r="A102" s="98" t="s">
        <v>1515</v>
      </c>
      <c r="B102" s="98" t="s">
        <v>3213</v>
      </c>
    </row>
    <row r="103" spans="1:2" ht="15">
      <c r="A103" s="98" t="s">
        <v>1516</v>
      </c>
      <c r="B103" s="98" t="s">
        <v>3196</v>
      </c>
    </row>
    <row r="104" spans="1:2" ht="15">
      <c r="A104" s="98" t="s">
        <v>1517</v>
      </c>
      <c r="B104" s="98" t="s">
        <v>3190</v>
      </c>
    </row>
    <row r="105" spans="1:2" ht="15">
      <c r="A105" s="98" t="s">
        <v>1518</v>
      </c>
      <c r="B105" s="98" t="s">
        <v>3196</v>
      </c>
    </row>
    <row r="106" spans="1:2" ht="15">
      <c r="A106" s="98" t="s">
        <v>3898</v>
      </c>
      <c r="B106" s="98" t="s">
        <v>3190</v>
      </c>
    </row>
    <row r="107" spans="1:2" ht="15">
      <c r="A107" s="98" t="s">
        <v>3899</v>
      </c>
      <c r="B107" s="98" t="s">
        <v>966</v>
      </c>
    </row>
    <row r="108" spans="1:2" ht="15">
      <c r="A108" s="98" t="s">
        <v>967</v>
      </c>
      <c r="B108" s="98" t="s">
        <v>3192</v>
      </c>
    </row>
    <row r="109" spans="1:2" ht="15">
      <c r="A109" s="98" t="s">
        <v>3900</v>
      </c>
      <c r="B109" s="98" t="s">
        <v>3196</v>
      </c>
    </row>
    <row r="110" spans="1:2" ht="15">
      <c r="A110" s="98" t="s">
        <v>1122</v>
      </c>
      <c r="B110" s="98" t="s">
        <v>3188</v>
      </c>
    </row>
    <row r="111" spans="1:2" ht="15">
      <c r="A111" s="98" t="s">
        <v>968</v>
      </c>
      <c r="B111" s="98" t="s">
        <v>966</v>
      </c>
    </row>
    <row r="112" spans="1:2" ht="15">
      <c r="A112" s="98" t="s">
        <v>2396</v>
      </c>
      <c r="B112" s="98" t="s">
        <v>3194</v>
      </c>
    </row>
    <row r="113" spans="1:2" ht="15">
      <c r="A113" s="98" t="s">
        <v>2399</v>
      </c>
      <c r="B113" s="98" t="s">
        <v>3190</v>
      </c>
    </row>
    <row r="114" spans="1:2" ht="15">
      <c r="A114" s="98" t="s">
        <v>2400</v>
      </c>
      <c r="B114" s="98" t="s">
        <v>923</v>
      </c>
    </row>
    <row r="115" spans="1:2" ht="15">
      <c r="A115" s="98" t="s">
        <v>2401</v>
      </c>
      <c r="B115" s="98" t="s">
        <v>3188</v>
      </c>
    </row>
    <row r="116" spans="1:2" ht="15">
      <c r="A116" s="98" t="s">
        <v>969</v>
      </c>
      <c r="B116" s="98" t="s">
        <v>3206</v>
      </c>
    </row>
    <row r="117" spans="1:2" ht="15">
      <c r="A117" s="98" t="s">
        <v>2402</v>
      </c>
      <c r="B117" s="98" t="s">
        <v>3196</v>
      </c>
    </row>
  </sheetData>
  <sheetProtection sheet="1" objects="1" scenarios="1"/>
  <mergeCells count="1">
    <mergeCell ref="A1:B1"/>
  </mergeCells>
  <printOptions/>
  <pageMargins left="0.7" right="0.7" top="0.75" bottom="0.75" header="0.3" footer="0.3"/>
  <pageSetup orientation="portrait" paperSize="9" r:id="rId1"/>
</worksheet>
</file>

<file path=xl/worksheets/sheet4.xml><?xml version="1.0" encoding="utf-8"?>
<worksheet xmlns="http://schemas.openxmlformats.org/spreadsheetml/2006/main" xmlns:r="http://schemas.openxmlformats.org/officeDocument/2006/relationships">
  <sheetPr codeName="Feuil1"/>
  <dimension ref="A1:C56"/>
  <sheetViews>
    <sheetView zoomScale="115" zoomScaleNormal="115" zoomScalePageLayoutView="0" workbookViewId="0" topLeftCell="A1">
      <selection activeCell="C1" sqref="C1"/>
    </sheetView>
  </sheetViews>
  <sheetFormatPr defaultColWidth="11.421875" defaultRowHeight="12.75"/>
  <cols>
    <col min="1" max="1" width="27.140625" style="115" customWidth="1"/>
    <col min="2" max="2" width="100.28125" style="126" customWidth="1"/>
    <col min="3" max="4" width="11.421875" style="101" customWidth="1"/>
    <col min="7" max="16384" width="11.421875" style="101" customWidth="1"/>
  </cols>
  <sheetData>
    <row r="1" spans="1:2" ht="18" customHeight="1">
      <c r="A1" s="99" t="s">
        <v>970</v>
      </c>
      <c r="B1" s="100" t="s">
        <v>971</v>
      </c>
    </row>
    <row r="2" spans="1:2" ht="3.75" customHeight="1">
      <c r="A2" s="102"/>
      <c r="B2" s="103"/>
    </row>
    <row r="3" spans="1:2" ht="15">
      <c r="A3" s="104" t="s">
        <v>1872</v>
      </c>
      <c r="B3" s="105" t="s">
        <v>1873</v>
      </c>
    </row>
    <row r="4" spans="1:2" ht="15">
      <c r="A4" s="106" t="s">
        <v>1874</v>
      </c>
      <c r="B4" s="107" t="s">
        <v>1875</v>
      </c>
    </row>
    <row r="5" spans="1:2" ht="15">
      <c r="A5" s="108"/>
      <c r="B5" s="107" t="s">
        <v>1876</v>
      </c>
    </row>
    <row r="6" spans="1:2" ht="3.75" customHeight="1">
      <c r="A6" s="109"/>
      <c r="B6" s="103"/>
    </row>
    <row r="7" spans="1:2" ht="18" customHeight="1">
      <c r="A7" s="110" t="s">
        <v>1877</v>
      </c>
      <c r="B7" s="105" t="s">
        <v>1878</v>
      </c>
    </row>
    <row r="8" spans="1:2" ht="18" customHeight="1">
      <c r="A8" s="108"/>
      <c r="B8" s="111" t="s">
        <v>1879</v>
      </c>
    </row>
    <row r="9" spans="1:2" ht="3.75" customHeight="1">
      <c r="A9" s="109"/>
      <c r="B9" s="103"/>
    </row>
    <row r="10" spans="1:2" ht="18" customHeight="1">
      <c r="A10" s="110" t="s">
        <v>1880</v>
      </c>
      <c r="B10" s="112" t="s">
        <v>1881</v>
      </c>
    </row>
    <row r="11" spans="1:2" ht="29.25" thickBot="1">
      <c r="A11" s="113"/>
      <c r="B11" s="114" t="s">
        <v>1882</v>
      </c>
    </row>
    <row r="12" ht="3.75" customHeight="1" thickBot="1">
      <c r="B12" s="116"/>
    </row>
    <row r="13" spans="1:2" ht="18" customHeight="1">
      <c r="A13" s="117" t="s">
        <v>1883</v>
      </c>
      <c r="B13" s="100" t="s">
        <v>1884</v>
      </c>
    </row>
    <row r="14" spans="1:2" ht="18" customHeight="1" thickBot="1">
      <c r="A14" s="118"/>
      <c r="B14" s="119" t="s">
        <v>1885</v>
      </c>
    </row>
    <row r="15" ht="3.75" customHeight="1" thickBot="1">
      <c r="B15" s="116"/>
    </row>
    <row r="16" spans="1:2" ht="15">
      <c r="A16" s="117" t="s">
        <v>1886</v>
      </c>
      <c r="B16" s="100" t="s">
        <v>2923</v>
      </c>
    </row>
    <row r="17" spans="1:2" ht="18" customHeight="1">
      <c r="A17" s="120"/>
      <c r="B17" s="121" t="s">
        <v>1609</v>
      </c>
    </row>
    <row r="18" spans="1:2" ht="31.5" customHeight="1">
      <c r="A18" s="120"/>
      <c r="B18" s="122" t="s">
        <v>2924</v>
      </c>
    </row>
    <row r="19" spans="1:2" ht="18" customHeight="1">
      <c r="A19" s="120"/>
      <c r="B19" s="123" t="s">
        <v>2925</v>
      </c>
    </row>
    <row r="20" spans="1:2" ht="15">
      <c r="A20" s="120"/>
      <c r="B20" s="124" t="s">
        <v>2926</v>
      </c>
    </row>
    <row r="21" spans="1:2" ht="18" customHeight="1">
      <c r="A21" s="120"/>
      <c r="B21" s="121" t="s">
        <v>2927</v>
      </c>
    </row>
    <row r="22" spans="1:2" ht="31.5" customHeight="1">
      <c r="A22" s="120"/>
      <c r="B22" s="123" t="s">
        <v>1076</v>
      </c>
    </row>
    <row r="23" spans="1:2" ht="15">
      <c r="A23" s="120"/>
      <c r="B23" s="189" t="s">
        <v>1132</v>
      </c>
    </row>
    <row r="24" spans="1:2" ht="18" customHeight="1" thickBot="1">
      <c r="A24" s="118"/>
      <c r="B24" s="125" t="s">
        <v>1077</v>
      </c>
    </row>
    <row r="25" ht="3.75" customHeight="1" thickBot="1"/>
    <row r="26" spans="1:2" ht="15.75" hidden="1" thickBot="1">
      <c r="A26" s="127" t="s">
        <v>1078</v>
      </c>
      <c r="B26" s="128"/>
    </row>
    <row r="27" spans="1:2" ht="15.75" customHeight="1" hidden="1">
      <c r="A27" s="129" t="s">
        <v>1079</v>
      </c>
      <c r="B27" s="130" t="s">
        <v>3024</v>
      </c>
    </row>
    <row r="28" spans="1:2" ht="15.75" customHeight="1" hidden="1">
      <c r="A28" s="129"/>
      <c r="B28" s="184" t="s">
        <v>3025</v>
      </c>
    </row>
    <row r="29" spans="1:2" ht="15.75" customHeight="1" hidden="1" thickBot="1">
      <c r="A29" s="131" t="s">
        <v>1935</v>
      </c>
      <c r="B29" s="187" t="s">
        <v>1936</v>
      </c>
    </row>
    <row r="30" ht="15" customHeight="1" hidden="1"/>
    <row r="31" spans="1:2" ht="15">
      <c r="A31" s="127" t="s">
        <v>1937</v>
      </c>
      <c r="B31" s="132" t="s">
        <v>1938</v>
      </c>
    </row>
    <row r="32" spans="1:2" ht="15">
      <c r="A32" s="133"/>
      <c r="B32" s="134" t="s">
        <v>1095</v>
      </c>
    </row>
    <row r="33" spans="1:2" ht="15">
      <c r="A33" s="135" t="s">
        <v>1096</v>
      </c>
      <c r="B33" s="134" t="s">
        <v>1097</v>
      </c>
    </row>
    <row r="34" spans="1:2" ht="15">
      <c r="A34" s="135" t="s">
        <v>1098</v>
      </c>
      <c r="B34" s="134" t="s">
        <v>1099</v>
      </c>
    </row>
    <row r="35" spans="1:2" ht="15">
      <c r="A35" s="135" t="s">
        <v>1100</v>
      </c>
      <c r="B35" s="134" t="s">
        <v>748</v>
      </c>
    </row>
    <row r="36" spans="1:2" ht="15.75" thickBot="1">
      <c r="A36" s="136"/>
      <c r="B36" s="137" t="s">
        <v>1101</v>
      </c>
    </row>
    <row r="37" ht="3.75" customHeight="1" thickBot="1"/>
    <row r="38" spans="1:2" ht="57">
      <c r="A38" s="138" t="s">
        <v>1102</v>
      </c>
      <c r="B38" s="132" t="s">
        <v>3441</v>
      </c>
    </row>
    <row r="39" spans="1:2" ht="30" customHeight="1" thickBot="1">
      <c r="A39" s="136"/>
      <c r="B39" s="139"/>
    </row>
    <row r="40" spans="1:2" ht="15" customHeight="1" thickBot="1">
      <c r="A40" s="140"/>
      <c r="B40" s="141"/>
    </row>
    <row r="41" spans="1:2" ht="30" customHeight="1" thickBot="1">
      <c r="A41" s="142" t="s">
        <v>3442</v>
      </c>
      <c r="B41" s="143" t="s">
        <v>237</v>
      </c>
    </row>
    <row r="42" ht="15" customHeight="1" thickBot="1"/>
    <row r="43" spans="1:2" ht="43.5" thickBot="1">
      <c r="A43" s="142" t="s">
        <v>238</v>
      </c>
      <c r="B43" s="144" t="s">
        <v>1135</v>
      </c>
    </row>
    <row r="44" ht="15" customHeight="1" thickBot="1">
      <c r="B44" s="145"/>
    </row>
    <row r="45" spans="1:2" ht="15.75" thickBot="1">
      <c r="A45" s="142" t="s">
        <v>1601</v>
      </c>
      <c r="B45" s="190" t="s">
        <v>1133</v>
      </c>
    </row>
    <row r="46" ht="15" customHeight="1" thickBot="1">
      <c r="B46" s="101"/>
    </row>
    <row r="47" spans="1:2" ht="30" customHeight="1" thickBot="1">
      <c r="A47" s="142" t="s">
        <v>1602</v>
      </c>
      <c r="B47" s="143" t="s">
        <v>1603</v>
      </c>
    </row>
    <row r="48" ht="15" customHeight="1" thickBot="1"/>
    <row r="49" spans="1:2" ht="15" customHeight="1">
      <c r="A49" s="221" t="s">
        <v>1604</v>
      </c>
      <c r="B49" s="132" t="s">
        <v>1605</v>
      </c>
    </row>
    <row r="50" spans="1:2" ht="29.25" thickBot="1">
      <c r="A50" s="222"/>
      <c r="B50" s="137" t="s">
        <v>1134</v>
      </c>
    </row>
    <row r="51" ht="15" customHeight="1" thickBot="1"/>
    <row r="52" spans="2:3" ht="18" customHeight="1" thickBot="1">
      <c r="B52" s="146" t="s">
        <v>1606</v>
      </c>
      <c r="C52"/>
    </row>
    <row r="53" ht="15" customHeight="1" thickBot="1">
      <c r="B53" s="101"/>
    </row>
    <row r="54" ht="24" customHeight="1" thickTop="1">
      <c r="B54" s="147" t="s">
        <v>1607</v>
      </c>
    </row>
    <row r="55" ht="24" customHeight="1" thickBot="1">
      <c r="B55" s="188" t="s">
        <v>1608</v>
      </c>
    </row>
    <row r="56" ht="15" customHeight="1" thickTop="1">
      <c r="B56" s="145"/>
    </row>
  </sheetData>
  <sheetProtection/>
  <mergeCells count="1">
    <mergeCell ref="A49:A50"/>
  </mergeCells>
  <hyperlinks>
    <hyperlink ref="B28" r:id="rId1" display="hhhenaff@free.fr"/>
    <hyperlink ref="B29" r:id="rId2" display="fichesornitho-lponormandie@orange.fr "/>
    <hyperlink ref="B45" r:id="rId3" display="voir explication sur le site web  normandie.lpo.fr "/>
    <hyperlink ref="B23" r:id="rId4" display="4) Envoyer le fichier &quot;[n°Observateur]_[Date]_[Commune].xls&quot; à fichesornitho-lponormandie@orange.fr "/>
  </hyperlinks>
  <printOptions horizontalCentered="1"/>
  <pageMargins left="0.3937007874015748" right="0.3937007874015748" top="0.984251968503937" bottom="0.7874015748031497" header="0.5118110236220472" footer="0.5905511811023623"/>
  <pageSetup horizontalDpi="300" verticalDpi="300" orientation="landscape" paperSize="9" r:id="rId6"/>
  <headerFooter alignWithMargins="0">
    <oddHeader>&amp;C&amp;"Verdana,Gras"&amp;16iObs_Site</oddHeader>
    <oddFooter>&amp;L&amp;"Times New Roman,Gras"&amp;8&amp;F&amp;"Times New Roman,Normal" / &amp;A&amp;C&amp;"Times New Roman,Normal"&amp;8HLH&amp;R&amp;"Times New Roman,Normal"&amp;8&amp;D</oddFooter>
  </headerFooter>
  <drawing r:id="rId5"/>
</worksheet>
</file>

<file path=docProps/app.xml><?xml version="1.0" encoding="utf-8"?>
<Properties xmlns="http://schemas.openxmlformats.org/officeDocument/2006/extended-properties" xmlns:vt="http://schemas.openxmlformats.org/officeDocument/2006/docPropsVTypes">
  <Application/>
  <DocSecurity>0</DocSecurity>
  <Template/>
  <Manager/>
  <Company>LPO Normandie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Fiche Site informatisée</dc:title>
  <dc:subject>Base ornitho</dc:subject>
  <dc:creator>Hervé LE HENAFF</dc:creator>
  <cp:keywords/>
  <dc:description>Version 5.3 du 01/05/2020</dc:description>
  <cp:lastModifiedBy>Richard Grège</cp:lastModifiedBy>
  <cp:lastPrinted>2017-11-30T16:48:02Z</cp:lastPrinted>
  <dcterms:created xsi:type="dcterms:W3CDTF">2009-11-25T13:17:38Z</dcterms:created>
  <dcterms:modified xsi:type="dcterms:W3CDTF">2020-08-20T20:14:23Z</dcterms:modified>
  <cp:category>Base ornitho</cp:category>
  <cp:version/>
  <cp:contentType/>
  <cp:contentStatus/>
</cp:coreProperties>
</file>

<file path=docProps/custom.xml><?xml version="1.0" encoding="utf-8"?>
<Properties xmlns="http://schemas.openxmlformats.org/officeDocument/2006/custom-properties" xmlns:vt="http://schemas.openxmlformats.org/officeDocument/2006/docPropsVTypes"/>
</file>